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28035" windowHeight="12420"/>
  </bookViews>
  <sheets>
    <sheet name="工作表" sheetId="1" r:id="rId1"/>
    <sheet name="collagen" sheetId="2" r:id="rId2"/>
    <sheet name="emission" sheetId="3" r:id="rId3"/>
    <sheet name="mua_mus" sheetId="4" r:id="rId4"/>
    <sheet name="1e" sheetId="5" r:id="rId5"/>
    <sheet name="2e" sheetId="7" r:id="rId6"/>
    <sheet name="3e" sheetId="8" r:id="rId7"/>
    <sheet name="4e" sheetId="9" r:id="rId8"/>
  </sheets>
  <calcPr calcId="144525"/>
</workbook>
</file>

<file path=xl/calcChain.xml><?xml version="1.0" encoding="utf-8"?>
<calcChain xmlns="http://schemas.openxmlformats.org/spreadsheetml/2006/main">
  <c r="AU22" i="9" l="1"/>
  <c r="AE22" i="9" s="1"/>
  <c r="AT22" i="9"/>
  <c r="AD22" i="9" s="1"/>
  <c r="AS22" i="9"/>
  <c r="AR22" i="9"/>
  <c r="AB22" i="9" s="1"/>
  <c r="AQ22" i="9"/>
  <c r="AA22" i="9" s="1"/>
  <c r="AF22" i="9" s="1"/>
  <c r="AP22" i="9"/>
  <c r="Z22" i="9" s="1"/>
  <c r="AN22" i="9"/>
  <c r="AM22" i="9"/>
  <c r="AL22" i="9"/>
  <c r="AK22" i="9"/>
  <c r="AJ22" i="9"/>
  <c r="AI22" i="9"/>
  <c r="AC22" i="9"/>
  <c r="AG22" i="9" s="1"/>
  <c r="AU21" i="9"/>
  <c r="AE21" i="9" s="1"/>
  <c r="AT21" i="9"/>
  <c r="AD21" i="9" s="1"/>
  <c r="AS21" i="9"/>
  <c r="AR21" i="9"/>
  <c r="AQ21" i="9"/>
  <c r="AA21" i="9" s="1"/>
  <c r="AP21" i="9"/>
  <c r="AN21" i="9"/>
  <c r="AM21" i="9"/>
  <c r="AL21" i="9"/>
  <c r="AC21" i="9" s="1"/>
  <c r="AG21" i="9" s="1"/>
  <c r="AK21" i="9"/>
  <c r="AJ21" i="9"/>
  <c r="AI21" i="9"/>
  <c r="AB21" i="9"/>
  <c r="Z21" i="9"/>
  <c r="AF21" i="9" s="1"/>
  <c r="AU20" i="9"/>
  <c r="AE20" i="9" s="1"/>
  <c r="AT20" i="9"/>
  <c r="AS20" i="9"/>
  <c r="AR20" i="9"/>
  <c r="AB20" i="9" s="1"/>
  <c r="AQ20" i="9"/>
  <c r="AA20" i="9" s="1"/>
  <c r="AP20" i="9"/>
  <c r="Z20" i="9" s="1"/>
  <c r="AN20" i="9"/>
  <c r="AM20" i="9"/>
  <c r="AD20" i="9" s="1"/>
  <c r="AL20" i="9"/>
  <c r="AC20" i="9" s="1"/>
  <c r="AG20" i="9" s="1"/>
  <c r="AK20" i="9"/>
  <c r="AJ20" i="9"/>
  <c r="AI20" i="9"/>
  <c r="AF20" i="9"/>
  <c r="AU19" i="9"/>
  <c r="AE19" i="9" s="1"/>
  <c r="AT19" i="9"/>
  <c r="AD19" i="9" s="1"/>
  <c r="AS19" i="9"/>
  <c r="AR19" i="9"/>
  <c r="AB19" i="9" s="1"/>
  <c r="AQ19" i="9"/>
  <c r="AA19" i="9" s="1"/>
  <c r="AP19" i="9"/>
  <c r="AN19" i="9"/>
  <c r="AM19" i="9"/>
  <c r="AL19" i="9"/>
  <c r="AC19" i="9" s="1"/>
  <c r="AG19" i="9" s="1"/>
  <c r="AK19" i="9"/>
  <c r="AJ19" i="9"/>
  <c r="AI19" i="9"/>
  <c r="Z19" i="9"/>
  <c r="AU18" i="9"/>
  <c r="AE18" i="9" s="1"/>
  <c r="AT18" i="9"/>
  <c r="AS18" i="9"/>
  <c r="AR18" i="9"/>
  <c r="AB18" i="9" s="1"/>
  <c r="AQ18" i="9"/>
  <c r="AA18" i="9" s="1"/>
  <c r="AP18" i="9"/>
  <c r="Z18" i="9" s="1"/>
  <c r="AN18" i="9"/>
  <c r="AM18" i="9"/>
  <c r="AD18" i="9" s="1"/>
  <c r="AL18" i="9"/>
  <c r="AC18" i="9" s="1"/>
  <c r="AG18" i="9" s="1"/>
  <c r="AK18" i="9"/>
  <c r="AJ18" i="9"/>
  <c r="AI18" i="9"/>
  <c r="AF18" i="9"/>
  <c r="AU17" i="9"/>
  <c r="AE17" i="9" s="1"/>
  <c r="AT17" i="9"/>
  <c r="AD17" i="9" s="1"/>
  <c r="AS17" i="9"/>
  <c r="AR17" i="9"/>
  <c r="AB17" i="9" s="1"/>
  <c r="AQ17" i="9"/>
  <c r="AA17" i="9" s="1"/>
  <c r="AP17" i="9"/>
  <c r="AN17" i="9"/>
  <c r="AM17" i="9"/>
  <c r="AL17" i="9"/>
  <c r="AC17" i="9" s="1"/>
  <c r="AG17" i="9" s="1"/>
  <c r="AK17" i="9"/>
  <c r="AJ17" i="9"/>
  <c r="AI17" i="9"/>
  <c r="Z17" i="9"/>
  <c r="AU16" i="9"/>
  <c r="AE16" i="9" s="1"/>
  <c r="AT16" i="9"/>
  <c r="AS16" i="9"/>
  <c r="AR16" i="9"/>
  <c r="AB16" i="9" s="1"/>
  <c r="AQ16" i="9"/>
  <c r="AA16" i="9" s="1"/>
  <c r="AP16" i="9"/>
  <c r="Z16" i="9" s="1"/>
  <c r="AN16" i="9"/>
  <c r="AM16" i="9"/>
  <c r="AD16" i="9" s="1"/>
  <c r="AL16" i="9"/>
  <c r="AC16" i="9" s="1"/>
  <c r="AG16" i="9" s="1"/>
  <c r="AK16" i="9"/>
  <c r="AJ16" i="9"/>
  <c r="AI16" i="9"/>
  <c r="AF16" i="9"/>
  <c r="AU15" i="9"/>
  <c r="AE15" i="9" s="1"/>
  <c r="AT15" i="9"/>
  <c r="AD15" i="9" s="1"/>
  <c r="AS15" i="9"/>
  <c r="AR15" i="9"/>
  <c r="AB15" i="9" s="1"/>
  <c r="AQ15" i="9"/>
  <c r="AA15" i="9" s="1"/>
  <c r="AP15" i="9"/>
  <c r="AN15" i="9"/>
  <c r="AM15" i="9"/>
  <c r="AL15" i="9"/>
  <c r="AC15" i="9" s="1"/>
  <c r="AG15" i="9" s="1"/>
  <c r="AK15" i="9"/>
  <c r="AJ15" i="9"/>
  <c r="AI15" i="9"/>
  <c r="Z15" i="9"/>
  <c r="AU14" i="9"/>
  <c r="AE14" i="9" s="1"/>
  <c r="AT14" i="9"/>
  <c r="AS14" i="9"/>
  <c r="AR14" i="9"/>
  <c r="AB14" i="9" s="1"/>
  <c r="AQ14" i="9"/>
  <c r="AA14" i="9" s="1"/>
  <c r="AP14" i="9"/>
  <c r="Z14" i="9" s="1"/>
  <c r="AN14" i="9"/>
  <c r="AM14" i="9"/>
  <c r="AD14" i="9" s="1"/>
  <c r="AL14" i="9"/>
  <c r="AC14" i="9" s="1"/>
  <c r="AK14" i="9"/>
  <c r="AJ14" i="9"/>
  <c r="AI14" i="9"/>
  <c r="AF14" i="9"/>
  <c r="AU13" i="9"/>
  <c r="AE13" i="9" s="1"/>
  <c r="AT13" i="9"/>
  <c r="AD13" i="9" s="1"/>
  <c r="AS13" i="9"/>
  <c r="AR13" i="9"/>
  <c r="AB13" i="9" s="1"/>
  <c r="AQ13" i="9"/>
  <c r="AA13" i="9" s="1"/>
  <c r="AP13" i="9"/>
  <c r="AN13" i="9"/>
  <c r="AM13" i="9"/>
  <c r="AL13" i="9"/>
  <c r="AC13" i="9" s="1"/>
  <c r="AG13" i="9" s="1"/>
  <c r="AK13" i="9"/>
  <c r="AJ13" i="9"/>
  <c r="AI13" i="9"/>
  <c r="Z13" i="9"/>
  <c r="AU12" i="9"/>
  <c r="AE12" i="9" s="1"/>
  <c r="AT12" i="9"/>
  <c r="AS12" i="9"/>
  <c r="AR12" i="9"/>
  <c r="AB12" i="9" s="1"/>
  <c r="AQ12" i="9"/>
  <c r="AA12" i="9" s="1"/>
  <c r="AP12" i="9"/>
  <c r="Z12" i="9" s="1"/>
  <c r="AN12" i="9"/>
  <c r="AM12" i="9"/>
  <c r="AD12" i="9" s="1"/>
  <c r="AL12" i="9"/>
  <c r="AC12" i="9" s="1"/>
  <c r="AG12" i="9" s="1"/>
  <c r="AK12" i="9"/>
  <c r="AJ12" i="9"/>
  <c r="AI12" i="9"/>
  <c r="AF12" i="9"/>
  <c r="AU11" i="9"/>
  <c r="AE11" i="9" s="1"/>
  <c r="AT11" i="9"/>
  <c r="AD11" i="9" s="1"/>
  <c r="AS11" i="9"/>
  <c r="AR11" i="9"/>
  <c r="AB11" i="9" s="1"/>
  <c r="AQ11" i="9"/>
  <c r="AA11" i="9" s="1"/>
  <c r="AP11" i="9"/>
  <c r="AN11" i="9"/>
  <c r="AM11" i="9"/>
  <c r="AL11" i="9"/>
  <c r="AC11" i="9" s="1"/>
  <c r="AG11" i="9" s="1"/>
  <c r="AK11" i="9"/>
  <c r="AJ11" i="9"/>
  <c r="AI11" i="9"/>
  <c r="Z11" i="9"/>
  <c r="AU10" i="9"/>
  <c r="AE10" i="9" s="1"/>
  <c r="AT10" i="9"/>
  <c r="AS10" i="9"/>
  <c r="AR10" i="9"/>
  <c r="AB10" i="9" s="1"/>
  <c r="AQ10" i="9"/>
  <c r="AA10" i="9" s="1"/>
  <c r="AP10" i="9"/>
  <c r="Z10" i="9" s="1"/>
  <c r="AN10" i="9"/>
  <c r="AM10" i="9"/>
  <c r="AD10" i="9" s="1"/>
  <c r="AL10" i="9"/>
  <c r="AC10" i="9" s="1"/>
  <c r="AG10" i="9" s="1"/>
  <c r="AK10" i="9"/>
  <c r="AJ10" i="9"/>
  <c r="AI10" i="9"/>
  <c r="AF10" i="9"/>
  <c r="AU9" i="9"/>
  <c r="AE9" i="9" s="1"/>
  <c r="AT9" i="9"/>
  <c r="AD9" i="9" s="1"/>
  <c r="AS9" i="9"/>
  <c r="AR9" i="9"/>
  <c r="AB9" i="9" s="1"/>
  <c r="AQ9" i="9"/>
  <c r="AA9" i="9" s="1"/>
  <c r="AP9" i="9"/>
  <c r="AN9" i="9"/>
  <c r="AM9" i="9"/>
  <c r="AL9" i="9"/>
  <c r="AC9" i="9" s="1"/>
  <c r="AG9" i="9" s="1"/>
  <c r="AK9" i="9"/>
  <c r="AJ9" i="9"/>
  <c r="AI9" i="9"/>
  <c r="Z9" i="9"/>
  <c r="AU8" i="9"/>
  <c r="AE8" i="9" s="1"/>
  <c r="AT8" i="9"/>
  <c r="AS8" i="9"/>
  <c r="AR8" i="9"/>
  <c r="AB8" i="9" s="1"/>
  <c r="AQ8" i="9"/>
  <c r="AA8" i="9" s="1"/>
  <c r="AP8" i="9"/>
  <c r="Z8" i="9" s="1"/>
  <c r="AN8" i="9"/>
  <c r="AM8" i="9"/>
  <c r="AD8" i="9" s="1"/>
  <c r="AL8" i="9"/>
  <c r="AC8" i="9" s="1"/>
  <c r="AG8" i="9" s="1"/>
  <c r="AK8" i="9"/>
  <c r="AJ8" i="9"/>
  <c r="AI8" i="9"/>
  <c r="AF8" i="9"/>
  <c r="AU7" i="9"/>
  <c r="AE7" i="9" s="1"/>
  <c r="AT7" i="9"/>
  <c r="AD7" i="9" s="1"/>
  <c r="AS7" i="9"/>
  <c r="AR7" i="9"/>
  <c r="AB7" i="9" s="1"/>
  <c r="AQ7" i="9"/>
  <c r="AA7" i="9" s="1"/>
  <c r="AP7" i="9"/>
  <c r="AN7" i="9"/>
  <c r="AM7" i="9"/>
  <c r="AL7" i="9"/>
  <c r="AC7" i="9" s="1"/>
  <c r="AG7" i="9" s="1"/>
  <c r="AK7" i="9"/>
  <c r="AJ7" i="9"/>
  <c r="AI7" i="9"/>
  <c r="Z7" i="9"/>
  <c r="AU6" i="9"/>
  <c r="AE6" i="9" s="1"/>
  <c r="AT6" i="9"/>
  <c r="AS6" i="9"/>
  <c r="AR6" i="9"/>
  <c r="AB6" i="9" s="1"/>
  <c r="AQ6" i="9"/>
  <c r="AA6" i="9" s="1"/>
  <c r="AP6" i="9"/>
  <c r="Z6" i="9" s="1"/>
  <c r="AN6" i="9"/>
  <c r="AM6" i="9"/>
  <c r="AD6" i="9" s="1"/>
  <c r="AL6" i="9"/>
  <c r="AC6" i="9" s="1"/>
  <c r="AG6" i="9" s="1"/>
  <c r="AK6" i="9"/>
  <c r="AJ6" i="9"/>
  <c r="AI6" i="9"/>
  <c r="AF6" i="9"/>
  <c r="AU5" i="9"/>
  <c r="AE5" i="9" s="1"/>
  <c r="AT5" i="9"/>
  <c r="AD5" i="9" s="1"/>
  <c r="AS5" i="9"/>
  <c r="AR5" i="9"/>
  <c r="AB5" i="9" s="1"/>
  <c r="AQ5" i="9"/>
  <c r="AA5" i="9" s="1"/>
  <c r="AP5" i="9"/>
  <c r="AN5" i="9"/>
  <c r="AM5" i="9"/>
  <c r="AL5" i="9"/>
  <c r="AC5" i="9" s="1"/>
  <c r="AG5" i="9" s="1"/>
  <c r="AK5" i="9"/>
  <c r="AJ5" i="9"/>
  <c r="AI5" i="9"/>
  <c r="Z5" i="9"/>
  <c r="AU4" i="9"/>
  <c r="AE4" i="9" s="1"/>
  <c r="AT4" i="9"/>
  <c r="AS4" i="9"/>
  <c r="AR4" i="9"/>
  <c r="AB4" i="9" s="1"/>
  <c r="AQ4" i="9"/>
  <c r="AA4" i="9" s="1"/>
  <c r="AP4" i="9"/>
  <c r="Z4" i="9" s="1"/>
  <c r="AN4" i="9"/>
  <c r="AM4" i="9"/>
  <c r="AD4" i="9" s="1"/>
  <c r="AL4" i="9"/>
  <c r="AC4" i="9" s="1"/>
  <c r="AG4" i="9" s="1"/>
  <c r="AK4" i="9"/>
  <c r="AJ4" i="9"/>
  <c r="AI4" i="9"/>
  <c r="AF4" i="9"/>
  <c r="AU3" i="9"/>
  <c r="AE3" i="9" s="1"/>
  <c r="AT3" i="9"/>
  <c r="AD3" i="9" s="1"/>
  <c r="AS3" i="9"/>
  <c r="AR3" i="9"/>
  <c r="AB3" i="9" s="1"/>
  <c r="AQ3" i="9"/>
  <c r="AA3" i="9" s="1"/>
  <c r="AP3" i="9"/>
  <c r="AN3" i="9"/>
  <c r="AM3" i="9"/>
  <c r="AL3" i="9"/>
  <c r="AC3" i="9" s="1"/>
  <c r="AG3" i="9" s="1"/>
  <c r="AK3" i="9"/>
  <c r="AJ3" i="9"/>
  <c r="AI3" i="9"/>
  <c r="Z3" i="9"/>
  <c r="AU2" i="9"/>
  <c r="AE2" i="9" s="1"/>
  <c r="AT2" i="9"/>
  <c r="AS2" i="9"/>
  <c r="AR2" i="9"/>
  <c r="AB2" i="9" s="1"/>
  <c r="AQ2" i="9"/>
  <c r="AA2" i="9" s="1"/>
  <c r="AP2" i="9"/>
  <c r="Z2" i="9" s="1"/>
  <c r="AN2" i="9"/>
  <c r="AM2" i="9"/>
  <c r="AD2" i="9" s="1"/>
  <c r="AL2" i="9"/>
  <c r="AC2" i="9" s="1"/>
  <c r="AG2" i="9" s="1"/>
  <c r="AK2" i="9"/>
  <c r="AJ2" i="9"/>
  <c r="AI2" i="9"/>
  <c r="AF2" i="9"/>
  <c r="AU22" i="8"/>
  <c r="AE22" i="8" s="1"/>
  <c r="AT22" i="8"/>
  <c r="AS22" i="8"/>
  <c r="AC22" i="8" s="1"/>
  <c r="AG22" i="8" s="1"/>
  <c r="AR22" i="8"/>
  <c r="AB22" i="8" s="1"/>
  <c r="AQ22" i="8"/>
  <c r="AP22" i="8"/>
  <c r="AN22" i="8"/>
  <c r="AM22" i="8"/>
  <c r="AD22" i="8" s="1"/>
  <c r="AL22" i="8"/>
  <c r="AK22" i="8"/>
  <c r="AJ22" i="8"/>
  <c r="AI22" i="8"/>
  <c r="AA22" i="8"/>
  <c r="Z22" i="8"/>
  <c r="AF22" i="8" s="1"/>
  <c r="AU21" i="8"/>
  <c r="AT21" i="8"/>
  <c r="AS21" i="8"/>
  <c r="AC21" i="8" s="1"/>
  <c r="AR21" i="8"/>
  <c r="AB21" i="8" s="1"/>
  <c r="AQ21" i="8"/>
  <c r="AA21" i="8" s="1"/>
  <c r="AP21" i="8"/>
  <c r="AN21" i="8"/>
  <c r="AE21" i="8" s="1"/>
  <c r="AM21" i="8"/>
  <c r="AD21" i="8" s="1"/>
  <c r="AG21" i="8" s="1"/>
  <c r="AL21" i="8"/>
  <c r="AK21" i="8"/>
  <c r="AJ21" i="8"/>
  <c r="AI21" i="8"/>
  <c r="Z21" i="8"/>
  <c r="AF21" i="8" s="1"/>
  <c r="AU20" i="8"/>
  <c r="AE20" i="8" s="1"/>
  <c r="AT20" i="8"/>
  <c r="AS20" i="8"/>
  <c r="AC20" i="8" s="1"/>
  <c r="AR20" i="8"/>
  <c r="AB20" i="8" s="1"/>
  <c r="AQ20" i="8"/>
  <c r="AP20" i="8"/>
  <c r="AN20" i="8"/>
  <c r="AM20" i="8"/>
  <c r="AD20" i="8" s="1"/>
  <c r="AL20" i="8"/>
  <c r="AK20" i="8"/>
  <c r="AJ20" i="8"/>
  <c r="AI20" i="8"/>
  <c r="AA20" i="8"/>
  <c r="Z20" i="8"/>
  <c r="AF20" i="8" s="1"/>
  <c r="AU19" i="8"/>
  <c r="AT19" i="8"/>
  <c r="AS19" i="8"/>
  <c r="AC19" i="8" s="1"/>
  <c r="AR19" i="8"/>
  <c r="AB19" i="8" s="1"/>
  <c r="AQ19" i="8"/>
  <c r="AA19" i="8" s="1"/>
  <c r="AP19" i="8"/>
  <c r="AN19" i="8"/>
  <c r="AE19" i="8" s="1"/>
  <c r="AM19" i="8"/>
  <c r="AD19" i="8" s="1"/>
  <c r="AL19" i="8"/>
  <c r="AK19" i="8"/>
  <c r="AJ19" i="8"/>
  <c r="AI19" i="8"/>
  <c r="Z19" i="8"/>
  <c r="AF19" i="8" s="1"/>
  <c r="AU18" i="8"/>
  <c r="AE18" i="8" s="1"/>
  <c r="AT18" i="8"/>
  <c r="AS18" i="8"/>
  <c r="AC18" i="8" s="1"/>
  <c r="AR18" i="8"/>
  <c r="AB18" i="8" s="1"/>
  <c r="AQ18" i="8"/>
  <c r="AP18" i="8"/>
  <c r="AN18" i="8"/>
  <c r="AM18" i="8"/>
  <c r="AD18" i="8" s="1"/>
  <c r="AL18" i="8"/>
  <c r="AK18" i="8"/>
  <c r="AJ18" i="8"/>
  <c r="AI18" i="8"/>
  <c r="AA18" i="8"/>
  <c r="Z18" i="8"/>
  <c r="AF18" i="8" s="1"/>
  <c r="AU17" i="8"/>
  <c r="AT17" i="8"/>
  <c r="AS17" i="8"/>
  <c r="AC17" i="8" s="1"/>
  <c r="AR17" i="8"/>
  <c r="AB17" i="8" s="1"/>
  <c r="AQ17" i="8"/>
  <c r="AA17" i="8" s="1"/>
  <c r="AP17" i="8"/>
  <c r="AN17" i="8"/>
  <c r="AE17" i="8" s="1"/>
  <c r="AM17" i="8"/>
  <c r="AD17" i="8" s="1"/>
  <c r="AG17" i="8" s="1"/>
  <c r="AL17" i="8"/>
  <c r="AK17" i="8"/>
  <c r="AJ17" i="8"/>
  <c r="AI17" i="8"/>
  <c r="Z17" i="8"/>
  <c r="AF17" i="8" s="1"/>
  <c r="AU16" i="8"/>
  <c r="AE16" i="8" s="1"/>
  <c r="AT16" i="8"/>
  <c r="AS16" i="8"/>
  <c r="AC16" i="8" s="1"/>
  <c r="AG16" i="8" s="1"/>
  <c r="AR16" i="8"/>
  <c r="AB16" i="8" s="1"/>
  <c r="AQ16" i="8"/>
  <c r="AP16" i="8"/>
  <c r="AN16" i="8"/>
  <c r="AM16" i="8"/>
  <c r="AD16" i="8" s="1"/>
  <c r="AL16" i="8"/>
  <c r="AK16" i="8"/>
  <c r="AJ16" i="8"/>
  <c r="AI16" i="8"/>
  <c r="AA16" i="8"/>
  <c r="Z16" i="8"/>
  <c r="AF16" i="8" s="1"/>
  <c r="AU15" i="8"/>
  <c r="AT15" i="8"/>
  <c r="AS15" i="8"/>
  <c r="AC15" i="8" s="1"/>
  <c r="AR15" i="8"/>
  <c r="AB15" i="8" s="1"/>
  <c r="AQ15" i="8"/>
  <c r="AA15" i="8" s="1"/>
  <c r="AP15" i="8"/>
  <c r="AN15" i="8"/>
  <c r="AE15" i="8" s="1"/>
  <c r="AM15" i="8"/>
  <c r="AD15" i="8" s="1"/>
  <c r="AL15" i="8"/>
  <c r="AK15" i="8"/>
  <c r="AJ15" i="8"/>
  <c r="AI15" i="8"/>
  <c r="Z15" i="8"/>
  <c r="AF15" i="8" s="1"/>
  <c r="AU14" i="8"/>
  <c r="AE14" i="8" s="1"/>
  <c r="AT14" i="8"/>
  <c r="AS14" i="8"/>
  <c r="AC14" i="8" s="1"/>
  <c r="AR14" i="8"/>
  <c r="AB14" i="8" s="1"/>
  <c r="AQ14" i="8"/>
  <c r="AP14" i="8"/>
  <c r="AN14" i="8"/>
  <c r="AM14" i="8"/>
  <c r="AD14" i="8" s="1"/>
  <c r="AL14" i="8"/>
  <c r="AK14" i="8"/>
  <c r="AJ14" i="8"/>
  <c r="AI14" i="8"/>
  <c r="AA14" i="8"/>
  <c r="Z14" i="8"/>
  <c r="AF14" i="8" s="1"/>
  <c r="AU13" i="8"/>
  <c r="AT13" i="8"/>
  <c r="AS13" i="8"/>
  <c r="AR13" i="8"/>
  <c r="AB13" i="8" s="1"/>
  <c r="AQ13" i="8"/>
  <c r="AA13" i="8" s="1"/>
  <c r="AP13" i="8"/>
  <c r="AN13" i="8"/>
  <c r="AE13" i="8" s="1"/>
  <c r="AM13" i="8"/>
  <c r="AD13" i="8" s="1"/>
  <c r="AG13" i="8" s="1"/>
  <c r="AL13" i="8"/>
  <c r="AK13" i="8"/>
  <c r="AJ13" i="8"/>
  <c r="AI13" i="8"/>
  <c r="Z13" i="8" s="1"/>
  <c r="AF13" i="8" s="1"/>
  <c r="AC13" i="8"/>
  <c r="AU12" i="8"/>
  <c r="AE12" i="8" s="1"/>
  <c r="AT12" i="8"/>
  <c r="AS12" i="8"/>
  <c r="AC12" i="8" s="1"/>
  <c r="AG12" i="8" s="1"/>
  <c r="AR12" i="8"/>
  <c r="AB12" i="8" s="1"/>
  <c r="AQ12" i="8"/>
  <c r="AP12" i="8"/>
  <c r="AN12" i="8"/>
  <c r="AM12" i="8"/>
  <c r="AD12" i="8" s="1"/>
  <c r="AL12" i="8"/>
  <c r="AK12" i="8"/>
  <c r="AJ12" i="8"/>
  <c r="AI12" i="8"/>
  <c r="Z12" i="8" s="1"/>
  <c r="AF12" i="8" s="1"/>
  <c r="AA12" i="8"/>
  <c r="AU11" i="8"/>
  <c r="AT11" i="8"/>
  <c r="AS11" i="8"/>
  <c r="AR11" i="8"/>
  <c r="AB11" i="8" s="1"/>
  <c r="AQ11" i="8"/>
  <c r="AA11" i="8" s="1"/>
  <c r="AP11" i="8"/>
  <c r="AN11" i="8"/>
  <c r="AE11" i="8" s="1"/>
  <c r="AM11" i="8"/>
  <c r="AL11" i="8"/>
  <c r="AK11" i="8"/>
  <c r="AJ11" i="8"/>
  <c r="AI11" i="8"/>
  <c r="Z11" i="8" s="1"/>
  <c r="AF11" i="8" s="1"/>
  <c r="AD11" i="8"/>
  <c r="AC11" i="8"/>
  <c r="AU10" i="8"/>
  <c r="AE10" i="8" s="1"/>
  <c r="AT10" i="8"/>
  <c r="AS10" i="8"/>
  <c r="AR10" i="8"/>
  <c r="AB10" i="8" s="1"/>
  <c r="AQ10" i="8"/>
  <c r="AP10" i="8"/>
  <c r="AN10" i="8"/>
  <c r="AM10" i="8"/>
  <c r="AL10" i="8"/>
  <c r="AK10" i="8"/>
  <c r="AJ10" i="8"/>
  <c r="AA10" i="8" s="1"/>
  <c r="AI10" i="8"/>
  <c r="AD10" i="8"/>
  <c r="AC10" i="8"/>
  <c r="AG10" i="8" s="1"/>
  <c r="Z10" i="8"/>
  <c r="AU9" i="8"/>
  <c r="AT9" i="8"/>
  <c r="AS9" i="8"/>
  <c r="AR9" i="8"/>
  <c r="AB9" i="8" s="1"/>
  <c r="AQ9" i="8"/>
  <c r="AA9" i="8" s="1"/>
  <c r="AP9" i="8"/>
  <c r="AN9" i="8"/>
  <c r="AM9" i="8"/>
  <c r="AD9" i="8" s="1"/>
  <c r="AG9" i="8" s="1"/>
  <c r="AL9" i="8"/>
  <c r="AK9" i="8"/>
  <c r="AJ9" i="8"/>
  <c r="AI9" i="8"/>
  <c r="AE9" i="8"/>
  <c r="AC9" i="8"/>
  <c r="Z9" i="8"/>
  <c r="AU8" i="8"/>
  <c r="AE8" i="8" s="1"/>
  <c r="AT8" i="8"/>
  <c r="AS8" i="8"/>
  <c r="AR8" i="8"/>
  <c r="AB8" i="8" s="1"/>
  <c r="AQ8" i="8"/>
  <c r="AP8" i="8"/>
  <c r="AN8" i="8"/>
  <c r="AM8" i="8"/>
  <c r="AL8" i="8"/>
  <c r="AC8" i="8" s="1"/>
  <c r="AG8" i="8" s="1"/>
  <c r="AK8" i="8"/>
  <c r="AJ8" i="8"/>
  <c r="AI8" i="8"/>
  <c r="Z8" i="8" s="1"/>
  <c r="AF8" i="8" s="1"/>
  <c r="AD8" i="8"/>
  <c r="AA8" i="8"/>
  <c r="AU7" i="8"/>
  <c r="AT7" i="8"/>
  <c r="AS7" i="8"/>
  <c r="AR7" i="8"/>
  <c r="AB7" i="8" s="1"/>
  <c r="AQ7" i="8"/>
  <c r="AA7" i="8" s="1"/>
  <c r="AP7" i="8"/>
  <c r="AN7" i="8"/>
  <c r="AE7" i="8" s="1"/>
  <c r="AG7" i="8" s="1"/>
  <c r="AM7" i="8"/>
  <c r="AL7" i="8"/>
  <c r="AK7" i="8"/>
  <c r="AJ7" i="8"/>
  <c r="AI7" i="8"/>
  <c r="AD7" i="8"/>
  <c r="AC7" i="8"/>
  <c r="Z7" i="8"/>
  <c r="AU6" i="8"/>
  <c r="AE6" i="8" s="1"/>
  <c r="AT6" i="8"/>
  <c r="AS6" i="8"/>
  <c r="AC6" i="8" s="1"/>
  <c r="AR6" i="8"/>
  <c r="AB6" i="8" s="1"/>
  <c r="AQ6" i="8"/>
  <c r="AP6" i="8"/>
  <c r="AN6" i="8"/>
  <c r="AM6" i="8"/>
  <c r="AD6" i="8" s="1"/>
  <c r="AL6" i="8"/>
  <c r="AK6" i="8"/>
  <c r="AJ6" i="8"/>
  <c r="AA6" i="8" s="1"/>
  <c r="AI6" i="8"/>
  <c r="Z6" i="8" s="1"/>
  <c r="AF6" i="8" s="1"/>
  <c r="AU5" i="8"/>
  <c r="AT5" i="8"/>
  <c r="AS5" i="8"/>
  <c r="AR5" i="8"/>
  <c r="AB5" i="8" s="1"/>
  <c r="AQ5" i="8"/>
  <c r="AA5" i="8" s="1"/>
  <c r="AP5" i="8"/>
  <c r="AN5" i="8"/>
  <c r="AM5" i="8"/>
  <c r="AD5" i="8" s="1"/>
  <c r="AG5" i="8" s="1"/>
  <c r="AL5" i="8"/>
  <c r="AK5" i="8"/>
  <c r="AJ5" i="8"/>
  <c r="AI5" i="8"/>
  <c r="Z5" i="8" s="1"/>
  <c r="AF5" i="8" s="1"/>
  <c r="AE5" i="8"/>
  <c r="AC5" i="8"/>
  <c r="AU4" i="8"/>
  <c r="AE4" i="8" s="1"/>
  <c r="AT4" i="8"/>
  <c r="AS4" i="8"/>
  <c r="AC4" i="8" s="1"/>
  <c r="AG4" i="8" s="1"/>
  <c r="AR4" i="8"/>
  <c r="AB4" i="8" s="1"/>
  <c r="AQ4" i="8"/>
  <c r="AP4" i="8"/>
  <c r="AN4" i="8"/>
  <c r="AM4" i="8"/>
  <c r="AD4" i="8" s="1"/>
  <c r="AL4" i="8"/>
  <c r="AK4" i="8"/>
  <c r="AJ4" i="8"/>
  <c r="AA4" i="8" s="1"/>
  <c r="AI4" i="8"/>
  <c r="Z4" i="8"/>
  <c r="AU3" i="8"/>
  <c r="AT3" i="8"/>
  <c r="AS3" i="8"/>
  <c r="AR3" i="8"/>
  <c r="AB3" i="8" s="1"/>
  <c r="AQ3" i="8"/>
  <c r="AA3" i="8" s="1"/>
  <c r="AP3" i="8"/>
  <c r="AN3" i="8"/>
  <c r="AE3" i="8" s="1"/>
  <c r="AM3" i="8"/>
  <c r="AL3" i="8"/>
  <c r="AK3" i="8"/>
  <c r="AJ3" i="8"/>
  <c r="AI3" i="8"/>
  <c r="Z3" i="8" s="1"/>
  <c r="AF3" i="8" s="1"/>
  <c r="AD3" i="8"/>
  <c r="AC3" i="8"/>
  <c r="AU2" i="8"/>
  <c r="AE2" i="8" s="1"/>
  <c r="AT2" i="8"/>
  <c r="AS2" i="8"/>
  <c r="AR2" i="8"/>
  <c r="AB2" i="8" s="1"/>
  <c r="AQ2" i="8"/>
  <c r="AP2" i="8"/>
  <c r="AN2" i="8"/>
  <c r="AM2" i="8"/>
  <c r="AL2" i="8"/>
  <c r="AK2" i="8"/>
  <c r="AJ2" i="8"/>
  <c r="AI2" i="8"/>
  <c r="Z2" i="8" s="1"/>
  <c r="AD2" i="8"/>
  <c r="AC2" i="8"/>
  <c r="AG2" i="8" s="1"/>
  <c r="AA2" i="8"/>
  <c r="AU22" i="7"/>
  <c r="AT22" i="7"/>
  <c r="AS22" i="7"/>
  <c r="AC22" i="7" s="1"/>
  <c r="AR22" i="7"/>
  <c r="AB22" i="7" s="1"/>
  <c r="AQ22" i="7"/>
  <c r="AP22" i="7"/>
  <c r="Z22" i="7" s="1"/>
  <c r="AN22" i="7"/>
  <c r="AM22" i="7"/>
  <c r="AL22" i="7"/>
  <c r="AK22" i="7"/>
  <c r="AJ22" i="7"/>
  <c r="AA22" i="7" s="1"/>
  <c r="AI22" i="7"/>
  <c r="AE22" i="7"/>
  <c r="AD22" i="7"/>
  <c r="AU21" i="7"/>
  <c r="AT21" i="7"/>
  <c r="AS21" i="7"/>
  <c r="AC21" i="7" s="1"/>
  <c r="AR21" i="7"/>
  <c r="AQ21" i="7"/>
  <c r="AP21" i="7"/>
  <c r="AN21" i="7"/>
  <c r="AM21" i="7"/>
  <c r="AL21" i="7"/>
  <c r="AK21" i="7"/>
  <c r="AB21" i="7" s="1"/>
  <c r="AJ21" i="7"/>
  <c r="AI21" i="7"/>
  <c r="AE21" i="7"/>
  <c r="AD21" i="7"/>
  <c r="AA21" i="7"/>
  <c r="Z21" i="7"/>
  <c r="AU20" i="7"/>
  <c r="AT20" i="7"/>
  <c r="AS20" i="7"/>
  <c r="AC20" i="7" s="1"/>
  <c r="AR20" i="7"/>
  <c r="AB20" i="7" s="1"/>
  <c r="AQ20" i="7"/>
  <c r="AP20" i="7"/>
  <c r="AN20" i="7"/>
  <c r="AE20" i="7" s="1"/>
  <c r="AM20" i="7"/>
  <c r="AL20" i="7"/>
  <c r="AK20" i="7"/>
  <c r="AJ20" i="7"/>
  <c r="AI20" i="7"/>
  <c r="Z20" i="7" s="1"/>
  <c r="AF20" i="7" s="1"/>
  <c r="AD20" i="7"/>
  <c r="AA20" i="7"/>
  <c r="AU19" i="7"/>
  <c r="AT19" i="7"/>
  <c r="AS19" i="7"/>
  <c r="AC19" i="7" s="1"/>
  <c r="AR19" i="7"/>
  <c r="AQ19" i="7"/>
  <c r="AP19" i="7"/>
  <c r="AN19" i="7"/>
  <c r="AE19" i="7" s="1"/>
  <c r="AM19" i="7"/>
  <c r="AL19" i="7"/>
  <c r="AK19" i="7"/>
  <c r="AJ19" i="7"/>
  <c r="AA19" i="7" s="1"/>
  <c r="AI19" i="7"/>
  <c r="AD19" i="7"/>
  <c r="AB19" i="7"/>
  <c r="Z19" i="7"/>
  <c r="AU18" i="7"/>
  <c r="AT18" i="7"/>
  <c r="AS18" i="7"/>
  <c r="AC18" i="7" s="1"/>
  <c r="AR18" i="7"/>
  <c r="AB18" i="7" s="1"/>
  <c r="AQ18" i="7"/>
  <c r="AP18" i="7"/>
  <c r="Z18" i="7" s="1"/>
  <c r="AF18" i="7" s="1"/>
  <c r="AN18" i="7"/>
  <c r="AM18" i="7"/>
  <c r="AL18" i="7"/>
  <c r="AK18" i="7"/>
  <c r="AJ18" i="7"/>
  <c r="AA18" i="7" s="1"/>
  <c r="AI18" i="7"/>
  <c r="AE18" i="7"/>
  <c r="AD18" i="7"/>
  <c r="AU17" i="7"/>
  <c r="AT17" i="7"/>
  <c r="AD17" i="7" s="1"/>
  <c r="AS17" i="7"/>
  <c r="AC17" i="7" s="1"/>
  <c r="AR17" i="7"/>
  <c r="AQ17" i="7"/>
  <c r="AP17" i="7"/>
  <c r="AN17" i="7"/>
  <c r="AM17" i="7"/>
  <c r="AL17" i="7"/>
  <c r="AK17" i="7"/>
  <c r="AB17" i="7" s="1"/>
  <c r="AJ17" i="7"/>
  <c r="AI17" i="7"/>
  <c r="AE17" i="7"/>
  <c r="AA17" i="7"/>
  <c r="Z17" i="7"/>
  <c r="AU16" i="7"/>
  <c r="AT16" i="7"/>
  <c r="AS16" i="7"/>
  <c r="AC16" i="7" s="1"/>
  <c r="AG16" i="7" s="1"/>
  <c r="AR16" i="7"/>
  <c r="AB16" i="7" s="1"/>
  <c r="AQ16" i="7"/>
  <c r="AP16" i="7"/>
  <c r="AN16" i="7"/>
  <c r="AM16" i="7"/>
  <c r="AL16" i="7"/>
  <c r="AK16" i="7"/>
  <c r="AJ16" i="7"/>
  <c r="AI16" i="7"/>
  <c r="Z16" i="7" s="1"/>
  <c r="AF16" i="7" s="1"/>
  <c r="AE16" i="7"/>
  <c r="AD16" i="7"/>
  <c r="AA16" i="7"/>
  <c r="AU15" i="7"/>
  <c r="AT15" i="7"/>
  <c r="AD15" i="7" s="1"/>
  <c r="AS15" i="7"/>
  <c r="AC15" i="7" s="1"/>
  <c r="AR15" i="7"/>
  <c r="AQ15" i="7"/>
  <c r="AP15" i="7"/>
  <c r="AN15" i="7"/>
  <c r="AE15" i="7" s="1"/>
  <c r="AM15" i="7"/>
  <c r="AL15" i="7"/>
  <c r="AK15" i="7"/>
  <c r="AJ15" i="7"/>
  <c r="AA15" i="7" s="1"/>
  <c r="AI15" i="7"/>
  <c r="AB15" i="7"/>
  <c r="Z15" i="7"/>
  <c r="AU14" i="7"/>
  <c r="AT14" i="7"/>
  <c r="AS14" i="7"/>
  <c r="AC14" i="7" s="1"/>
  <c r="AR14" i="7"/>
  <c r="AB14" i="7" s="1"/>
  <c r="AQ14" i="7"/>
  <c r="AP14" i="7"/>
  <c r="Z14" i="7" s="1"/>
  <c r="AF14" i="7" s="1"/>
  <c r="AN14" i="7"/>
  <c r="AM14" i="7"/>
  <c r="AL14" i="7"/>
  <c r="AK14" i="7"/>
  <c r="AJ14" i="7"/>
  <c r="AA14" i="7" s="1"/>
  <c r="AI14" i="7"/>
  <c r="AE14" i="7"/>
  <c r="AD14" i="7"/>
  <c r="AU13" i="7"/>
  <c r="AT13" i="7"/>
  <c r="AS13" i="7"/>
  <c r="AC13" i="7" s="1"/>
  <c r="AR13" i="7"/>
  <c r="AQ13" i="7"/>
  <c r="AP13" i="7"/>
  <c r="AN13" i="7"/>
  <c r="AM13" i="7"/>
  <c r="AL13" i="7"/>
  <c r="AK13" i="7"/>
  <c r="AB13" i="7" s="1"/>
  <c r="AJ13" i="7"/>
  <c r="AI13" i="7"/>
  <c r="AE13" i="7"/>
  <c r="AD13" i="7"/>
  <c r="AA13" i="7"/>
  <c r="Z13" i="7"/>
  <c r="AU12" i="7"/>
  <c r="AT12" i="7"/>
  <c r="AS12" i="7"/>
  <c r="AC12" i="7" s="1"/>
  <c r="AR12" i="7"/>
  <c r="AB12" i="7" s="1"/>
  <c r="AQ12" i="7"/>
  <c r="AP12" i="7"/>
  <c r="AN12" i="7"/>
  <c r="AE12" i="7" s="1"/>
  <c r="AM12" i="7"/>
  <c r="AL12" i="7"/>
  <c r="AK12" i="7"/>
  <c r="AJ12" i="7"/>
  <c r="AI12" i="7"/>
  <c r="Z12" i="7" s="1"/>
  <c r="AF12" i="7" s="1"/>
  <c r="AD12" i="7"/>
  <c r="AA12" i="7"/>
  <c r="AU11" i="7"/>
  <c r="AT11" i="7"/>
  <c r="AS11" i="7"/>
  <c r="AC11" i="7" s="1"/>
  <c r="AR11" i="7"/>
  <c r="AQ11" i="7"/>
  <c r="AP11" i="7"/>
  <c r="AN11" i="7"/>
  <c r="AE11" i="7" s="1"/>
  <c r="AM11" i="7"/>
  <c r="AL11" i="7"/>
  <c r="AK11" i="7"/>
  <c r="AJ11" i="7"/>
  <c r="AA11" i="7" s="1"/>
  <c r="AI11" i="7"/>
  <c r="AD11" i="7"/>
  <c r="AB11" i="7"/>
  <c r="Z11" i="7"/>
  <c r="AU10" i="7"/>
  <c r="AT10" i="7"/>
  <c r="AS10" i="7"/>
  <c r="AC10" i="7" s="1"/>
  <c r="AR10" i="7"/>
  <c r="AB10" i="7" s="1"/>
  <c r="AQ10" i="7"/>
  <c r="AP10" i="7"/>
  <c r="Z10" i="7" s="1"/>
  <c r="AN10" i="7"/>
  <c r="AM10" i="7"/>
  <c r="AL10" i="7"/>
  <c r="AK10" i="7"/>
  <c r="AJ10" i="7"/>
  <c r="AA10" i="7" s="1"/>
  <c r="AI10" i="7"/>
  <c r="AE10" i="7"/>
  <c r="AD10" i="7"/>
  <c r="AU9" i="7"/>
  <c r="AT9" i="7"/>
  <c r="AD9" i="7" s="1"/>
  <c r="AS9" i="7"/>
  <c r="AC9" i="7" s="1"/>
  <c r="AR9" i="7"/>
  <c r="AQ9" i="7"/>
  <c r="AP9" i="7"/>
  <c r="AN9" i="7"/>
  <c r="AM9" i="7"/>
  <c r="AL9" i="7"/>
  <c r="AK9" i="7"/>
  <c r="AB9" i="7" s="1"/>
  <c r="AJ9" i="7"/>
  <c r="AI9" i="7"/>
  <c r="AE9" i="7"/>
  <c r="AA9" i="7"/>
  <c r="Z9" i="7"/>
  <c r="AU8" i="7"/>
  <c r="AT8" i="7"/>
  <c r="AS8" i="7"/>
  <c r="AC8" i="7" s="1"/>
  <c r="AG8" i="7" s="1"/>
  <c r="AR8" i="7"/>
  <c r="AB8" i="7" s="1"/>
  <c r="AQ8" i="7"/>
  <c r="AP8" i="7"/>
  <c r="AN8" i="7"/>
  <c r="AM8" i="7"/>
  <c r="AL8" i="7"/>
  <c r="AK8" i="7"/>
  <c r="AJ8" i="7"/>
  <c r="AI8" i="7"/>
  <c r="Z8" i="7" s="1"/>
  <c r="AF8" i="7" s="1"/>
  <c r="AE8" i="7"/>
  <c r="AD8" i="7"/>
  <c r="AA8" i="7"/>
  <c r="AU7" i="7"/>
  <c r="AT7" i="7"/>
  <c r="AD7" i="7" s="1"/>
  <c r="AS7" i="7"/>
  <c r="AC7" i="7" s="1"/>
  <c r="AR7" i="7"/>
  <c r="AQ7" i="7"/>
  <c r="AP7" i="7"/>
  <c r="AN7" i="7"/>
  <c r="AE7" i="7" s="1"/>
  <c r="AM7" i="7"/>
  <c r="AL7" i="7"/>
  <c r="AK7" i="7"/>
  <c r="AJ7" i="7"/>
  <c r="AA7" i="7" s="1"/>
  <c r="AI7" i="7"/>
  <c r="AB7" i="7"/>
  <c r="Z7" i="7"/>
  <c r="AU6" i="7"/>
  <c r="AT6" i="7"/>
  <c r="AS6" i="7"/>
  <c r="AC6" i="7" s="1"/>
  <c r="AR6" i="7"/>
  <c r="AB6" i="7" s="1"/>
  <c r="AQ6" i="7"/>
  <c r="AP6" i="7"/>
  <c r="Z6" i="7" s="1"/>
  <c r="AN6" i="7"/>
  <c r="AM6" i="7"/>
  <c r="AL6" i="7"/>
  <c r="AK6" i="7"/>
  <c r="AJ6" i="7"/>
  <c r="AA6" i="7" s="1"/>
  <c r="AI6" i="7"/>
  <c r="AE6" i="7"/>
  <c r="AD6" i="7"/>
  <c r="AU5" i="7"/>
  <c r="AT5" i="7"/>
  <c r="AS5" i="7"/>
  <c r="AC5" i="7" s="1"/>
  <c r="AR5" i="7"/>
  <c r="AQ5" i="7"/>
  <c r="AP5" i="7"/>
  <c r="AN5" i="7"/>
  <c r="AM5" i="7"/>
  <c r="AL5" i="7"/>
  <c r="AK5" i="7"/>
  <c r="AB5" i="7" s="1"/>
  <c r="AJ5" i="7"/>
  <c r="AI5" i="7"/>
  <c r="AE5" i="7"/>
  <c r="AD5" i="7"/>
  <c r="AA5" i="7"/>
  <c r="Z5" i="7"/>
  <c r="AU4" i="7"/>
  <c r="AT4" i="7"/>
  <c r="AS4" i="7"/>
  <c r="AC4" i="7" s="1"/>
  <c r="AR4" i="7"/>
  <c r="AB4" i="7" s="1"/>
  <c r="AQ4" i="7"/>
  <c r="AP4" i="7"/>
  <c r="AN4" i="7"/>
  <c r="AE4" i="7" s="1"/>
  <c r="AM4" i="7"/>
  <c r="AL4" i="7"/>
  <c r="AK4" i="7"/>
  <c r="AJ4" i="7"/>
  <c r="AI4" i="7"/>
  <c r="Z4" i="7" s="1"/>
  <c r="AF4" i="7" s="1"/>
  <c r="AD4" i="7"/>
  <c r="AA4" i="7"/>
  <c r="AU3" i="7"/>
  <c r="AT3" i="7"/>
  <c r="AS3" i="7"/>
  <c r="AC3" i="7" s="1"/>
  <c r="AR3" i="7"/>
  <c r="AQ3" i="7"/>
  <c r="AP3" i="7"/>
  <c r="AN3" i="7"/>
  <c r="AE3" i="7" s="1"/>
  <c r="AM3" i="7"/>
  <c r="AL3" i="7"/>
  <c r="AK3" i="7"/>
  <c r="AJ3" i="7"/>
  <c r="AA3" i="7" s="1"/>
  <c r="AI3" i="7"/>
  <c r="AD3" i="7"/>
  <c r="AB3" i="7"/>
  <c r="Z3" i="7"/>
  <c r="AU2" i="7"/>
  <c r="AT2" i="7"/>
  <c r="AS2" i="7"/>
  <c r="AC2" i="7" s="1"/>
  <c r="AR2" i="7"/>
  <c r="AB2" i="7" s="1"/>
  <c r="AQ2" i="7"/>
  <c r="AP2" i="7"/>
  <c r="Z2" i="7" s="1"/>
  <c r="AN2" i="7"/>
  <c r="AM2" i="7"/>
  <c r="AL2" i="7"/>
  <c r="AK2" i="7"/>
  <c r="AJ2" i="7"/>
  <c r="AA2" i="7" s="1"/>
  <c r="AI2" i="7"/>
  <c r="AE2" i="7"/>
  <c r="AD2" i="7"/>
  <c r="AU22" i="5"/>
  <c r="AE22" i="5" s="1"/>
  <c r="AT22" i="5"/>
  <c r="AD22" i="5" s="1"/>
  <c r="AS22" i="5"/>
  <c r="AR22" i="5"/>
  <c r="AQ22" i="5"/>
  <c r="AP22" i="5"/>
  <c r="Z22" i="5" s="1"/>
  <c r="AN22" i="5"/>
  <c r="AM22" i="5"/>
  <c r="AL22" i="5"/>
  <c r="AC22" i="5" s="1"/>
  <c r="AG22" i="5" s="1"/>
  <c r="AK22" i="5"/>
  <c r="AB22" i="5" s="1"/>
  <c r="AF22" i="5" s="1"/>
  <c r="AJ22" i="5"/>
  <c r="AI22" i="5"/>
  <c r="AA22" i="5"/>
  <c r="AU21" i="5"/>
  <c r="AT21" i="5"/>
  <c r="AD21" i="5" s="1"/>
  <c r="AS21" i="5"/>
  <c r="AC21" i="5" s="1"/>
  <c r="AG21" i="5" s="1"/>
  <c r="AR21" i="5"/>
  <c r="AQ21" i="5"/>
  <c r="AP21" i="5"/>
  <c r="Z21" i="5" s="1"/>
  <c r="AN21" i="5"/>
  <c r="AM21" i="5"/>
  <c r="AL21" i="5"/>
  <c r="AK21" i="5"/>
  <c r="AJ21" i="5"/>
  <c r="AI21" i="5"/>
  <c r="AE21" i="5"/>
  <c r="AB21" i="5"/>
  <c r="AA21" i="5"/>
  <c r="AF21" i="5" s="1"/>
  <c r="AU20" i="5"/>
  <c r="AT20" i="5"/>
  <c r="AD20" i="5" s="1"/>
  <c r="AS20" i="5"/>
  <c r="AR20" i="5"/>
  <c r="AQ20" i="5"/>
  <c r="AP20" i="5"/>
  <c r="Z20" i="5" s="1"/>
  <c r="AN20" i="5"/>
  <c r="AE20" i="5" s="1"/>
  <c r="AM20" i="5"/>
  <c r="AL20" i="5"/>
  <c r="AK20" i="5"/>
  <c r="AJ20" i="5"/>
  <c r="AI20" i="5"/>
  <c r="AC20" i="5"/>
  <c r="AB20" i="5"/>
  <c r="AF20" i="5" s="1"/>
  <c r="AA20" i="5"/>
  <c r="AU19" i="5"/>
  <c r="AT19" i="5"/>
  <c r="AD19" i="5" s="1"/>
  <c r="AS19" i="5"/>
  <c r="AC19" i="5" s="1"/>
  <c r="AG19" i="5" s="1"/>
  <c r="AR19" i="5"/>
  <c r="AQ19" i="5"/>
  <c r="AP19" i="5"/>
  <c r="Z19" i="5" s="1"/>
  <c r="AN19" i="5"/>
  <c r="AM19" i="5"/>
  <c r="AL19" i="5"/>
  <c r="AK19" i="5"/>
  <c r="AB19" i="5" s="1"/>
  <c r="AF19" i="5" s="1"/>
  <c r="AJ19" i="5"/>
  <c r="AI19" i="5"/>
  <c r="AE19" i="5"/>
  <c r="AA19" i="5"/>
  <c r="AU18" i="5"/>
  <c r="AE18" i="5" s="1"/>
  <c r="AT18" i="5"/>
  <c r="AD18" i="5" s="1"/>
  <c r="AS18" i="5"/>
  <c r="AR18" i="5"/>
  <c r="AQ18" i="5"/>
  <c r="AP18" i="5"/>
  <c r="Z18" i="5" s="1"/>
  <c r="AN18" i="5"/>
  <c r="AM18" i="5"/>
  <c r="AL18" i="5"/>
  <c r="AC18" i="5" s="1"/>
  <c r="AG18" i="5" s="1"/>
  <c r="AK18" i="5"/>
  <c r="AJ18" i="5"/>
  <c r="AI18" i="5"/>
  <c r="AF18" i="5"/>
  <c r="AB18" i="5"/>
  <c r="AA18" i="5"/>
  <c r="AU17" i="5"/>
  <c r="AE17" i="5" s="1"/>
  <c r="AT17" i="5"/>
  <c r="AS17" i="5"/>
  <c r="AC17" i="5" s="1"/>
  <c r="AR17" i="5"/>
  <c r="AQ17" i="5"/>
  <c r="AA17" i="5" s="1"/>
  <c r="AF17" i="5" s="1"/>
  <c r="AP17" i="5"/>
  <c r="Z17" i="5" s="1"/>
  <c r="AN17" i="5"/>
  <c r="AM17" i="5"/>
  <c r="AD17" i="5" s="1"/>
  <c r="AG17" i="5" s="1"/>
  <c r="AL17" i="5"/>
  <c r="AK17" i="5"/>
  <c r="AJ17" i="5"/>
  <c r="AI17" i="5"/>
  <c r="AB17" i="5"/>
  <c r="AU16" i="5"/>
  <c r="AT16" i="5"/>
  <c r="AD16" i="5" s="1"/>
  <c r="AS16" i="5"/>
  <c r="AR16" i="5"/>
  <c r="AB16" i="5" s="1"/>
  <c r="AQ16" i="5"/>
  <c r="AA16" i="5" s="1"/>
  <c r="AP16" i="5"/>
  <c r="Z16" i="5" s="1"/>
  <c r="AN16" i="5"/>
  <c r="AE16" i="5" s="1"/>
  <c r="AM16" i="5"/>
  <c r="AL16" i="5"/>
  <c r="AK16" i="5"/>
  <c r="AJ16" i="5"/>
  <c r="AI16" i="5"/>
  <c r="AC16" i="5"/>
  <c r="AU15" i="5"/>
  <c r="AE15" i="5" s="1"/>
  <c r="AT15" i="5"/>
  <c r="AD15" i="5" s="1"/>
  <c r="AS15" i="5"/>
  <c r="AC15" i="5" s="1"/>
  <c r="AG15" i="5" s="1"/>
  <c r="AR15" i="5"/>
  <c r="AQ15" i="5"/>
  <c r="AA15" i="5" s="1"/>
  <c r="AF15" i="5" s="1"/>
  <c r="AP15" i="5"/>
  <c r="Z15" i="5" s="1"/>
  <c r="AN15" i="5"/>
  <c r="AM15" i="5"/>
  <c r="AL15" i="5"/>
  <c r="AK15" i="5"/>
  <c r="AB15" i="5" s="1"/>
  <c r="AJ15" i="5"/>
  <c r="AI15" i="5"/>
  <c r="AU14" i="5"/>
  <c r="AE14" i="5" s="1"/>
  <c r="AT14" i="5"/>
  <c r="AD14" i="5" s="1"/>
  <c r="AS14" i="5"/>
  <c r="AR14" i="5"/>
  <c r="AB14" i="5" s="1"/>
  <c r="AF14" i="5" s="1"/>
  <c r="AQ14" i="5"/>
  <c r="AA14" i="5" s="1"/>
  <c r="AP14" i="5"/>
  <c r="AN14" i="5"/>
  <c r="AM14" i="5"/>
  <c r="AL14" i="5"/>
  <c r="AC14" i="5" s="1"/>
  <c r="AG14" i="5" s="1"/>
  <c r="AK14" i="5"/>
  <c r="AJ14" i="5"/>
  <c r="AI14" i="5"/>
  <c r="Z14" i="5"/>
  <c r="AU13" i="5"/>
  <c r="AE13" i="5" s="1"/>
  <c r="AT13" i="5"/>
  <c r="AS13" i="5"/>
  <c r="AR13" i="5"/>
  <c r="AQ13" i="5"/>
  <c r="AA13" i="5" s="1"/>
  <c r="AF13" i="5" s="1"/>
  <c r="AP13" i="5"/>
  <c r="Z13" i="5" s="1"/>
  <c r="AN13" i="5"/>
  <c r="AM13" i="5"/>
  <c r="AD13" i="5" s="1"/>
  <c r="AL13" i="5"/>
  <c r="AK13" i="5"/>
  <c r="AJ13" i="5"/>
  <c r="AI13" i="5"/>
  <c r="AC13" i="5"/>
  <c r="AG13" i="5" s="1"/>
  <c r="AB13" i="5"/>
  <c r="AU12" i="5"/>
  <c r="AT12" i="5"/>
  <c r="AD12" i="5" s="1"/>
  <c r="AS12" i="5"/>
  <c r="AR12" i="5"/>
  <c r="AQ12" i="5"/>
  <c r="AP12" i="5"/>
  <c r="Z12" i="5" s="1"/>
  <c r="AF12" i="5" s="1"/>
  <c r="AN12" i="5"/>
  <c r="AM12" i="5"/>
  <c r="AL12" i="5"/>
  <c r="AC12" i="5" s="1"/>
  <c r="AG12" i="5" s="1"/>
  <c r="AK12" i="5"/>
  <c r="AB12" i="5" s="1"/>
  <c r="AJ12" i="5"/>
  <c r="AI12" i="5"/>
  <c r="AE12" i="5"/>
  <c r="AA12" i="5"/>
  <c r="AU11" i="5"/>
  <c r="AT11" i="5"/>
  <c r="AS11" i="5"/>
  <c r="AC11" i="5" s="1"/>
  <c r="AG11" i="5" s="1"/>
  <c r="AR11" i="5"/>
  <c r="AQ11" i="5"/>
  <c r="AP11" i="5"/>
  <c r="Z11" i="5" s="1"/>
  <c r="AN11" i="5"/>
  <c r="AM11" i="5"/>
  <c r="AL11" i="5"/>
  <c r="AK11" i="5"/>
  <c r="AJ11" i="5"/>
  <c r="AI11" i="5"/>
  <c r="AE11" i="5"/>
  <c r="AD11" i="5"/>
  <c r="AB11" i="5"/>
  <c r="AA11" i="5"/>
  <c r="AF11" i="5" s="1"/>
  <c r="AU10" i="5"/>
  <c r="AE10" i="5" s="1"/>
  <c r="AT10" i="5"/>
  <c r="AD10" i="5" s="1"/>
  <c r="AS10" i="5"/>
  <c r="AR10" i="5"/>
  <c r="AB10" i="5" s="1"/>
  <c r="AQ10" i="5"/>
  <c r="AA10" i="5" s="1"/>
  <c r="AP10" i="5"/>
  <c r="AN10" i="5"/>
  <c r="AM10" i="5"/>
  <c r="AL10" i="5"/>
  <c r="AK10" i="5"/>
  <c r="AJ10" i="5"/>
  <c r="AI10" i="5"/>
  <c r="Z10" i="5" s="1"/>
  <c r="AF10" i="5" s="1"/>
  <c r="AC10" i="5"/>
  <c r="AU9" i="5"/>
  <c r="AE9" i="5" s="1"/>
  <c r="AT9" i="5"/>
  <c r="AS9" i="5"/>
  <c r="AR9" i="5"/>
  <c r="AQ9" i="5"/>
  <c r="AA9" i="5" s="1"/>
  <c r="AF9" i="5" s="1"/>
  <c r="AP9" i="5"/>
  <c r="Z9" i="5" s="1"/>
  <c r="AN9" i="5"/>
  <c r="AM9" i="5"/>
  <c r="AL9" i="5"/>
  <c r="AK9" i="5"/>
  <c r="AJ9" i="5"/>
  <c r="AI9" i="5"/>
  <c r="AD9" i="5"/>
  <c r="AC9" i="5"/>
  <c r="AG9" i="5" s="1"/>
  <c r="AB9" i="5"/>
  <c r="AU8" i="5"/>
  <c r="AT8" i="5"/>
  <c r="AD8" i="5" s="1"/>
  <c r="AS8" i="5"/>
  <c r="AC8" i="5" s="1"/>
  <c r="AG8" i="5" s="1"/>
  <c r="AR8" i="5"/>
  <c r="AQ8" i="5"/>
  <c r="AP8" i="5"/>
  <c r="Z8" i="5" s="1"/>
  <c r="AN8" i="5"/>
  <c r="AM8" i="5"/>
  <c r="AL8" i="5"/>
  <c r="AK8" i="5"/>
  <c r="AB8" i="5" s="1"/>
  <c r="AJ8" i="5"/>
  <c r="AI8" i="5"/>
  <c r="AE8" i="5"/>
  <c r="AA8" i="5"/>
  <c r="AU7" i="5"/>
  <c r="AT7" i="5"/>
  <c r="AS7" i="5"/>
  <c r="AC7" i="5" s="1"/>
  <c r="AG7" i="5" s="1"/>
  <c r="AR7" i="5"/>
  <c r="AQ7" i="5"/>
  <c r="AP7" i="5"/>
  <c r="Z7" i="5" s="1"/>
  <c r="AN7" i="5"/>
  <c r="AM7" i="5"/>
  <c r="AL7" i="5"/>
  <c r="AK7" i="5"/>
  <c r="AJ7" i="5"/>
  <c r="AI7" i="5"/>
  <c r="AE7" i="5"/>
  <c r="AD7" i="5"/>
  <c r="AB7" i="5"/>
  <c r="AA7" i="5"/>
  <c r="AF7" i="5" s="1"/>
  <c r="AU6" i="5"/>
  <c r="AT6" i="5"/>
  <c r="AD6" i="5" s="1"/>
  <c r="AS6" i="5"/>
  <c r="AR6" i="5"/>
  <c r="AB6" i="5" s="1"/>
  <c r="AQ6" i="5"/>
  <c r="AA6" i="5" s="1"/>
  <c r="AP6" i="5"/>
  <c r="AN6" i="5"/>
  <c r="AM6" i="5"/>
  <c r="AL6" i="5"/>
  <c r="AK6" i="5"/>
  <c r="AJ6" i="5"/>
  <c r="AI6" i="5"/>
  <c r="Z6" i="5" s="1"/>
  <c r="AE6" i="5"/>
  <c r="AC6" i="5"/>
  <c r="AG6" i="5" s="1"/>
  <c r="AU5" i="5"/>
  <c r="AE5" i="5" s="1"/>
  <c r="AT5" i="5"/>
  <c r="AD5" i="5" s="1"/>
  <c r="AS5" i="5"/>
  <c r="AR5" i="5"/>
  <c r="AQ5" i="5"/>
  <c r="AA5" i="5" s="1"/>
  <c r="AF5" i="5" s="1"/>
  <c r="AP5" i="5"/>
  <c r="Z5" i="5" s="1"/>
  <c r="AN5" i="5"/>
  <c r="AM5" i="5"/>
  <c r="AL5" i="5"/>
  <c r="AK5" i="5"/>
  <c r="AJ5" i="5"/>
  <c r="AI5" i="5"/>
  <c r="AC5" i="5"/>
  <c r="AB5" i="5"/>
  <c r="AU4" i="5"/>
  <c r="AT4" i="5"/>
  <c r="AD4" i="5" s="1"/>
  <c r="AS4" i="5"/>
  <c r="AC4" i="5" s="1"/>
  <c r="AG4" i="5" s="1"/>
  <c r="AR4" i="5"/>
  <c r="AQ4" i="5"/>
  <c r="AP4" i="5"/>
  <c r="Z4" i="5" s="1"/>
  <c r="AN4" i="5"/>
  <c r="AM4" i="5"/>
  <c r="AL4" i="5"/>
  <c r="AK4" i="5"/>
  <c r="AB4" i="5" s="1"/>
  <c r="AJ4" i="5"/>
  <c r="AI4" i="5"/>
  <c r="AE4" i="5"/>
  <c r="AA4" i="5"/>
  <c r="AU3" i="5"/>
  <c r="AT3" i="5"/>
  <c r="AS3" i="5"/>
  <c r="AC3" i="5" s="1"/>
  <c r="AG3" i="5" s="1"/>
  <c r="AR3" i="5"/>
  <c r="AQ3" i="5"/>
  <c r="AP3" i="5"/>
  <c r="Z3" i="5" s="1"/>
  <c r="AN3" i="5"/>
  <c r="AM3" i="5"/>
  <c r="AL3" i="5"/>
  <c r="AK3" i="5"/>
  <c r="AJ3" i="5"/>
  <c r="AI3" i="5"/>
  <c r="AE3" i="5"/>
  <c r="AD3" i="5"/>
  <c r="AB3" i="5"/>
  <c r="AA3" i="5"/>
  <c r="AF3" i="5" s="1"/>
  <c r="AU2" i="5"/>
  <c r="AE2" i="5" s="1"/>
  <c r="AT2" i="5"/>
  <c r="AD2" i="5" s="1"/>
  <c r="AS2" i="5"/>
  <c r="AR2" i="5"/>
  <c r="AB2" i="5" s="1"/>
  <c r="AQ2" i="5"/>
  <c r="AA2" i="5" s="1"/>
  <c r="AP2" i="5"/>
  <c r="AN2" i="5"/>
  <c r="AM2" i="5"/>
  <c r="AL2" i="5"/>
  <c r="AK2" i="5"/>
  <c r="AJ2" i="5"/>
  <c r="AI2" i="5"/>
  <c r="Z2" i="5" s="1"/>
  <c r="AC2" i="5"/>
  <c r="AG2" i="5" s="1"/>
  <c r="P50" i="1"/>
  <c r="L49" i="1" s="1"/>
  <c r="O50" i="1"/>
  <c r="K49" i="1" s="1"/>
  <c r="K48" i="1"/>
  <c r="K47" i="1"/>
  <c r="L46" i="1"/>
  <c r="K46" i="1"/>
  <c r="K44" i="1"/>
  <c r="K43" i="1"/>
  <c r="L42" i="1"/>
  <c r="K42" i="1"/>
  <c r="K40" i="1"/>
  <c r="K39" i="1"/>
  <c r="L38" i="1"/>
  <c r="K38" i="1"/>
  <c r="K36" i="1"/>
  <c r="K35" i="1"/>
  <c r="L34" i="1"/>
  <c r="K34" i="1"/>
  <c r="K32" i="1"/>
  <c r="K31" i="1"/>
  <c r="L30" i="1"/>
  <c r="K30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L7" i="1"/>
  <c r="K7" i="1"/>
  <c r="N6" i="1"/>
  <c r="L6" i="1"/>
  <c r="K6" i="1"/>
  <c r="N5" i="1"/>
  <c r="L5" i="1"/>
  <c r="K5" i="1"/>
  <c r="N4" i="1"/>
  <c r="L4" i="1"/>
  <c r="K4" i="1"/>
  <c r="N3" i="1"/>
  <c r="L3" i="1"/>
  <c r="K3" i="1"/>
  <c r="N2" i="1"/>
  <c r="L2" i="1"/>
  <c r="K2" i="1"/>
  <c r="AF2" i="8" l="1"/>
  <c r="AG23" i="8"/>
  <c r="AG20" i="8"/>
  <c r="AG5" i="5"/>
  <c r="AF8" i="5"/>
  <c r="AF6" i="5"/>
  <c r="AF6" i="7"/>
  <c r="AG3" i="8"/>
  <c r="AG11" i="8"/>
  <c r="AG18" i="8"/>
  <c r="AG19" i="8"/>
  <c r="AG23" i="7"/>
  <c r="AF2" i="7"/>
  <c r="AG23" i="5"/>
  <c r="AF2" i="5"/>
  <c r="AG10" i="5"/>
  <c r="AG6" i="8"/>
  <c r="AG14" i="9"/>
  <c r="AF4" i="5"/>
  <c r="AF16" i="5"/>
  <c r="AF10" i="7"/>
  <c r="AF22" i="7"/>
  <c r="AG14" i="8"/>
  <c r="AG15" i="8"/>
  <c r="AG16" i="5"/>
  <c r="AF5" i="7"/>
  <c r="AG7" i="7"/>
  <c r="AF13" i="7"/>
  <c r="AG15" i="7"/>
  <c r="AF21" i="7"/>
  <c r="AF3" i="9"/>
  <c r="AF5" i="9"/>
  <c r="AF7" i="9"/>
  <c r="AF9" i="9"/>
  <c r="AF11" i="9"/>
  <c r="AF13" i="9"/>
  <c r="AF15" i="9"/>
  <c r="AF17" i="9"/>
  <c r="AF19" i="9"/>
  <c r="L31" i="1"/>
  <c r="L35" i="1"/>
  <c r="L39" i="1"/>
  <c r="L43" i="1"/>
  <c r="L47" i="1"/>
  <c r="AF7" i="7"/>
  <c r="AG9" i="7"/>
  <c r="AF15" i="7"/>
  <c r="AG17" i="7"/>
  <c r="AG2" i="7"/>
  <c r="AG10" i="7"/>
  <c r="AG18" i="7"/>
  <c r="AF4" i="8"/>
  <c r="AG23" i="9"/>
  <c r="L32" i="1"/>
  <c r="L36" i="1"/>
  <c r="L40" i="1"/>
  <c r="L44" i="1"/>
  <c r="L48" i="1"/>
  <c r="AG20" i="5"/>
  <c r="AG3" i="7"/>
  <c r="AF9" i="7"/>
  <c r="AG11" i="7"/>
  <c r="AF17" i="7"/>
  <c r="AG19" i="7"/>
  <c r="AF7" i="8"/>
  <c r="K29" i="1"/>
  <c r="K33" i="1"/>
  <c r="K37" i="1"/>
  <c r="K41" i="1"/>
  <c r="K45" i="1"/>
  <c r="AG4" i="7"/>
  <c r="AG12" i="7"/>
  <c r="AG20" i="7"/>
  <c r="AF9" i="8"/>
  <c r="L29" i="1"/>
  <c r="L33" i="1"/>
  <c r="L37" i="1"/>
  <c r="L41" i="1"/>
  <c r="L45" i="1"/>
  <c r="AF3" i="7"/>
  <c r="AG5" i="7"/>
  <c r="AF11" i="7"/>
  <c r="AG13" i="7"/>
  <c r="AF19" i="7"/>
  <c r="AG21" i="7"/>
  <c r="AF10" i="8"/>
  <c r="AG6" i="7"/>
  <c r="AG14" i="7"/>
  <c r="AG22" i="7"/>
</calcChain>
</file>

<file path=xl/sharedStrings.xml><?xml version="1.0" encoding="utf-8"?>
<sst xmlns="http://schemas.openxmlformats.org/spreadsheetml/2006/main" count="46" uniqueCount="37">
  <si>
    <r>
      <t>417000*</t>
    </r>
    <r>
      <rPr>
        <sz val="12"/>
        <color theme="1"/>
        <rFont val="新細明體"/>
        <family val="1"/>
        <charset val="136"/>
      </rPr>
      <t>λ</t>
    </r>
    <r>
      <rPr>
        <sz val="12"/>
        <color theme="1"/>
        <rFont val="新細明體"/>
        <family val="2"/>
        <charset val="136"/>
      </rPr>
      <t>^(-1.963)</t>
    </r>
    <phoneticPr fontId="1" type="noConversion"/>
  </si>
  <si>
    <t>g</t>
    <phoneticPr fontId="1" type="noConversion"/>
  </si>
  <si>
    <t>(A*λ^(-k))/(1-g)</t>
    <phoneticPr fontId="1" type="noConversion"/>
  </si>
  <si>
    <t>collagen</t>
    <phoneticPr fontId="1" type="noConversion"/>
  </si>
  <si>
    <t>NADH</t>
    <phoneticPr fontId="1" type="noConversion"/>
  </si>
  <si>
    <t>F collagen</t>
    <phoneticPr fontId="1" type="noConversion"/>
  </si>
  <si>
    <t>compare</t>
    <phoneticPr fontId="1" type="noConversion"/>
  </si>
  <si>
    <t>Hb+collagen</t>
    <phoneticPr fontId="1" type="noConversion"/>
  </si>
  <si>
    <t>20% Coll.</t>
    <phoneticPr fontId="1" type="noConversion"/>
  </si>
  <si>
    <t>Coll.</t>
    <phoneticPr fontId="1" type="noConversion"/>
  </si>
  <si>
    <t>365nm</t>
    <phoneticPr fontId="1" type="noConversion"/>
  </si>
  <si>
    <t>ues 4 degree regression (450~800nm)</t>
  </si>
  <si>
    <t>the 450~800nm spectral from 'A Physical Model of Human Skin and Its Application for Search and Rescue' fig.8</t>
  </si>
  <si>
    <t>regression : a1*x^4+a2*x^3+a3*x^2+a4*x+a5</t>
  </si>
  <si>
    <t>a1 = 0.000000000366005</t>
  </si>
  <si>
    <t>a2 = -0.000000988022062</t>
  </si>
  <si>
    <t>a3 = 0.000995153625436</t>
  </si>
  <si>
    <t>a4 = -0.44416346223256</t>
  </si>
  <si>
    <t>a5 = 74.8539166420744</t>
  </si>
  <si>
    <t>NADH</t>
  </si>
  <si>
    <t>collagen</t>
  </si>
  <si>
    <t>OD</t>
  </si>
  <si>
    <t>mua</t>
  </si>
  <si>
    <t>emission</t>
  </si>
  <si>
    <t>probability</t>
  </si>
  <si>
    <t>0.75 mg/cm^3</t>
  </si>
  <si>
    <t>0.75mg/cm^3</t>
    <phoneticPr fontId="1" type="noConversion"/>
  </si>
  <si>
    <t>NADH</t>
    <phoneticPr fontId="1" type="noConversion"/>
  </si>
  <si>
    <t>Collagen</t>
    <phoneticPr fontId="1" type="noConversion"/>
  </si>
  <si>
    <t>//組織厚度(cm)</t>
    <phoneticPr fontId="1" type="noConversion"/>
  </si>
  <si>
    <t>// 上層 mua mus 下層 mua mus</t>
  </si>
  <si>
    <t>// excitation wavelength</t>
  </si>
  <si>
    <t>// emission wavelength</t>
  </si>
  <si>
    <t>// quantum yield of NADH &amp; collagen</t>
  </si>
  <si>
    <t>// mua of NADH &amp; collagen at excitation wavelength</t>
  </si>
  <si>
    <t>// probability of emission at a particular wavelength (NADH &amp; collagen)</t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</si>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</sst>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_);[Red]\(0.0\)"/>
    <numFmt numFmtId="178" formatCode="0_);[Red]\(0\)"/>
    <numFmt numFmtId="179" formatCode="0.00000"/>
    <numFmt numFmtId="180" formatCode="0.0000"/>
    <numFmt numFmtId="181" formatCode="0.000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NumberFormat="1" applyFill="1" applyAlignment="1"/>
    <xf numFmtId="1" fontId="0" fillId="0" borderId="0" xfId="0" applyNumberFormat="1" applyFill="1" applyAlignment="1">
      <alignment horizontal="center"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Epithelium</c:v>
          </c:tx>
          <c:marker>
            <c:symbol val="none"/>
          </c:marker>
          <c:xVal>
            <c:numRef>
              <c:f>工作表!$J$2:$J$23</c:f>
              <c:numCache>
                <c:formatCode>General</c:formatCode>
                <c:ptCount val="22"/>
                <c:pt idx="0">
                  <c:v>365</c:v>
                </c:pt>
                <c:pt idx="1">
                  <c:v>400</c:v>
                </c:pt>
                <c:pt idx="2">
                  <c:v>410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450</c:v>
                </c:pt>
                <c:pt idx="7">
                  <c:v>460</c:v>
                </c:pt>
                <c:pt idx="8">
                  <c:v>470</c:v>
                </c:pt>
                <c:pt idx="9">
                  <c:v>480</c:v>
                </c:pt>
                <c:pt idx="10">
                  <c:v>490</c:v>
                </c:pt>
                <c:pt idx="11">
                  <c:v>500</c:v>
                </c:pt>
                <c:pt idx="12">
                  <c:v>510</c:v>
                </c:pt>
                <c:pt idx="13">
                  <c:v>520</c:v>
                </c:pt>
                <c:pt idx="14">
                  <c:v>530</c:v>
                </c:pt>
                <c:pt idx="15">
                  <c:v>540</c:v>
                </c:pt>
                <c:pt idx="16">
                  <c:v>550</c:v>
                </c:pt>
                <c:pt idx="17">
                  <c:v>560</c:v>
                </c:pt>
                <c:pt idx="18">
                  <c:v>570</c:v>
                </c:pt>
                <c:pt idx="19">
                  <c:v>580</c:v>
                </c:pt>
                <c:pt idx="20">
                  <c:v>590</c:v>
                </c:pt>
                <c:pt idx="21">
                  <c:v>600</c:v>
                </c:pt>
              </c:numCache>
            </c:numRef>
          </c:xVal>
          <c:yVal>
            <c:numRef>
              <c:f>工作表!$K$2:$K$23</c:f>
              <c:numCache>
                <c:formatCode>0.0</c:formatCode>
                <c:ptCount val="22"/>
                <c:pt idx="0">
                  <c:v>3.8936343267573426</c:v>
                </c:pt>
                <c:pt idx="1">
                  <c:v>3.2530616362053224</c:v>
                </c:pt>
                <c:pt idx="2">
                  <c:v>3.0991410619040032</c:v>
                </c:pt>
                <c:pt idx="3">
                  <c:v>2.9559541807512462</c:v>
                </c:pt>
                <c:pt idx="4">
                  <c:v>2.8225229162118057</c:v>
                </c:pt>
                <c:pt idx="5">
                  <c:v>2.6979782921587914</c:v>
                </c:pt>
                <c:pt idx="6">
                  <c:v>2.5815461330483829</c:v>
                </c:pt>
                <c:pt idx="7">
                  <c:v>2.472534905544598</c:v>
                </c:pt>
                <c:pt idx="8">
                  <c:v>2.3703253425822033</c:v>
                </c:pt>
                <c:pt idx="9">
                  <c:v>2.2743615572033433</c:v>
                </c:pt>
                <c:pt idx="10">
                  <c:v>2.1841434064970153</c:v>
                </c:pt>
                <c:pt idx="11">
                  <c:v>2.0992199085094989</c:v>
                </c:pt>
                <c:pt idx="12">
                  <c:v>2.0191835493034067</c:v>
                </c:pt>
                <c:pt idx="13">
                  <c:v>1.9436653451416679</c:v>
                </c:pt>
                <c:pt idx="14">
                  <c:v>1.87233054739445</c:v>
                </c:pt>
                <c:pt idx="15">
                  <c:v>1.8048748962534591</c:v>
                </c:pt>
                <c:pt idx="16">
                  <c:v>1.7410213445057241</c:v>
                </c:pt>
                <c:pt idx="17">
                  <c:v>1.6805171851119467</c:v>
                </c:pt>
                <c:pt idx="18">
                  <c:v>1.6231315266629047</c:v>
                </c:pt>
                <c:pt idx="19">
                  <c:v>1.5686530693565652</c:v>
                </c:pt>
                <c:pt idx="20">
                  <c:v>1.516888141272877</c:v>
                </c:pt>
                <c:pt idx="21">
                  <c:v>1.4676589606827146</c:v>
                </c:pt>
              </c:numCache>
            </c:numRef>
          </c:yVal>
          <c:smooth val="1"/>
        </c:ser>
        <c:ser>
          <c:idx val="1"/>
          <c:order val="1"/>
          <c:tx>
            <c:v>Stroma</c:v>
          </c:tx>
          <c:marker>
            <c:symbol val="none"/>
          </c:marker>
          <c:xVal>
            <c:numRef>
              <c:f>工作表!$J$2:$J$23</c:f>
              <c:numCache>
                <c:formatCode>General</c:formatCode>
                <c:ptCount val="22"/>
                <c:pt idx="0">
                  <c:v>365</c:v>
                </c:pt>
                <c:pt idx="1">
                  <c:v>400</c:v>
                </c:pt>
                <c:pt idx="2">
                  <c:v>410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450</c:v>
                </c:pt>
                <c:pt idx="7">
                  <c:v>460</c:v>
                </c:pt>
                <c:pt idx="8">
                  <c:v>470</c:v>
                </c:pt>
                <c:pt idx="9">
                  <c:v>480</c:v>
                </c:pt>
                <c:pt idx="10">
                  <c:v>490</c:v>
                </c:pt>
                <c:pt idx="11">
                  <c:v>500</c:v>
                </c:pt>
                <c:pt idx="12">
                  <c:v>510</c:v>
                </c:pt>
                <c:pt idx="13">
                  <c:v>520</c:v>
                </c:pt>
                <c:pt idx="14">
                  <c:v>530</c:v>
                </c:pt>
                <c:pt idx="15">
                  <c:v>540</c:v>
                </c:pt>
                <c:pt idx="16">
                  <c:v>550</c:v>
                </c:pt>
                <c:pt idx="17">
                  <c:v>560</c:v>
                </c:pt>
                <c:pt idx="18">
                  <c:v>570</c:v>
                </c:pt>
                <c:pt idx="19">
                  <c:v>580</c:v>
                </c:pt>
                <c:pt idx="20">
                  <c:v>590</c:v>
                </c:pt>
                <c:pt idx="21">
                  <c:v>600</c:v>
                </c:pt>
              </c:numCache>
            </c:numRef>
          </c:xVal>
          <c:yVal>
            <c:numRef>
              <c:f>工作表!$M$2:$M$23</c:f>
              <c:numCache>
                <c:formatCode>0.0</c:formatCode>
                <c:ptCount val="22"/>
                <c:pt idx="0">
                  <c:v>3.354447</c:v>
                </c:pt>
                <c:pt idx="1">
                  <c:v>9.8582649999999994</c:v>
                </c:pt>
                <c:pt idx="2">
                  <c:v>16.535533999999998</c:v>
                </c:pt>
                <c:pt idx="3">
                  <c:v>17.291618</c:v>
                </c:pt>
                <c:pt idx="4">
                  <c:v>10.156131999999999</c:v>
                </c:pt>
                <c:pt idx="5">
                  <c:v>5.098052</c:v>
                </c:pt>
                <c:pt idx="6">
                  <c:v>2.6801780000000002</c:v>
                </c:pt>
                <c:pt idx="7">
                  <c:v>1.7770300000000001</c:v>
                </c:pt>
                <c:pt idx="8">
                  <c:v>1.3658939999999999</c:v>
                </c:pt>
                <c:pt idx="9">
                  <c:v>1.1285780000000001</c:v>
                </c:pt>
                <c:pt idx="10">
                  <c:v>1.0254190000000001</c:v>
                </c:pt>
                <c:pt idx="11">
                  <c:v>0.93738699999999997</c:v>
                </c:pt>
                <c:pt idx="12">
                  <c:v>0.909327</c:v>
                </c:pt>
                <c:pt idx="13">
                  <c:v>1.049013</c:v>
                </c:pt>
                <c:pt idx="14">
                  <c:v>1.5744670000000001</c:v>
                </c:pt>
                <c:pt idx="15">
                  <c:v>2.0234839999999998</c:v>
                </c:pt>
                <c:pt idx="16">
                  <c:v>1.7165600000000001</c:v>
                </c:pt>
                <c:pt idx="17">
                  <c:v>1.3757079999999999</c:v>
                </c:pt>
                <c:pt idx="18">
                  <c:v>1.719525</c:v>
                </c:pt>
                <c:pt idx="19">
                  <c:v>1.8708979999999999</c:v>
                </c:pt>
                <c:pt idx="20">
                  <c:v>0.69581099999999996</c:v>
                </c:pt>
                <c:pt idx="21">
                  <c:v>0.27822200000000002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0656"/>
        <c:axId val="160361472"/>
      </c:scatterChart>
      <c:valAx>
        <c:axId val="151430656"/>
        <c:scaling>
          <c:orientation val="minMax"/>
          <c:max val="60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361472"/>
        <c:crosses val="autoZero"/>
        <c:crossBetween val="midCat"/>
      </c:valAx>
      <c:valAx>
        <c:axId val="160361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altLang="zh-TW" sz="1100" b="1" i="0" u="none" strike="noStrike" baseline="0">
                    <a:effectLst/>
                  </a:rPr>
                  <a:t>μ</a:t>
                </a:r>
                <a:r>
                  <a:rPr lang="en-US" altLang="zh-TW" sz="1000" b="1" i="0" u="none" strike="noStrike" baseline="0">
                    <a:effectLst/>
                  </a:rPr>
                  <a:t>a (cm</a:t>
                </a:r>
                <a:r>
                  <a:rPr lang="en-US" altLang="zh-TW" sz="1000" b="1" i="0" u="none" strike="noStrike" baseline="30000">
                    <a:effectLst/>
                  </a:rPr>
                  <a:t>-1</a:t>
                </a:r>
                <a:r>
                  <a:rPr lang="en-US" altLang="zh-TW" sz="1000" b="1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514306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'4e'!$B$1</c:f>
              <c:strCache>
                <c:ptCount val="1"/>
                <c:pt idx="0">
                  <c:v>0.025</c:v>
                </c:pt>
              </c:strCache>
            </c:strRef>
          </c:tx>
          <c:marker>
            <c:symbol val="none"/>
          </c:marker>
          <c:xVal>
            <c:numRef>
              <c:f>'4e'!$A$2:$A$22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'4e'!$B$2:$B$22</c:f>
              <c:numCache>
                <c:formatCode>0.00E+00</c:formatCode>
                <c:ptCount val="21"/>
                <c:pt idx="0">
                  <c:v>1.7759400000000001E-5</c:v>
                </c:pt>
                <c:pt idx="1">
                  <c:v>1.44597E-5</c:v>
                </c:pt>
                <c:pt idx="2">
                  <c:v>1.3122099999999999E-5</c:v>
                </c:pt>
                <c:pt idx="3">
                  <c:v>1.3095799999999999E-5</c:v>
                </c:pt>
                <c:pt idx="4">
                  <c:v>1.38454E-5</c:v>
                </c:pt>
                <c:pt idx="5">
                  <c:v>1.34978E-5</c:v>
                </c:pt>
                <c:pt idx="6">
                  <c:v>1.28557E-5</c:v>
                </c:pt>
                <c:pt idx="7">
                  <c:v>1.16916E-5</c:v>
                </c:pt>
                <c:pt idx="8">
                  <c:v>1.06507E-5</c:v>
                </c:pt>
                <c:pt idx="9">
                  <c:v>9.4804800000000004E-6</c:v>
                </c:pt>
                <c:pt idx="10">
                  <c:v>8.738E-6</c:v>
                </c:pt>
                <c:pt idx="11">
                  <c:v>7.9572599999999998E-6</c:v>
                </c:pt>
                <c:pt idx="12">
                  <c:v>7.3517100000000001E-6</c:v>
                </c:pt>
                <c:pt idx="13">
                  <c:v>6.4107100000000002E-6</c:v>
                </c:pt>
                <c:pt idx="14">
                  <c:v>6.1399600000000002E-6</c:v>
                </c:pt>
                <c:pt idx="15">
                  <c:v>5.6362299999999999E-6</c:v>
                </c:pt>
                <c:pt idx="16">
                  <c:v>5.3712600000000003E-6</c:v>
                </c:pt>
                <c:pt idx="17">
                  <c:v>4.9511799999999996E-6</c:v>
                </c:pt>
                <c:pt idx="18">
                  <c:v>4.8063199999999997E-6</c:v>
                </c:pt>
                <c:pt idx="19">
                  <c:v>5.2097899999999998E-6</c:v>
                </c:pt>
                <c:pt idx="20">
                  <c:v>5.2657299999999998E-6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'4e'!$C$1</c:f>
              <c:strCache>
                <c:ptCount val="1"/>
                <c:pt idx="0">
                  <c:v>0.050</c:v>
                </c:pt>
              </c:strCache>
            </c:strRef>
          </c:tx>
          <c:marker>
            <c:symbol val="none"/>
          </c:marker>
          <c:xVal>
            <c:numRef>
              <c:f>'4e'!$A$2:$A$22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'4e'!$C$2:$C$22</c:f>
              <c:numCache>
                <c:formatCode>0.00E+00</c:formatCode>
                <c:ptCount val="21"/>
                <c:pt idx="0">
                  <c:v>1.0273E-5</c:v>
                </c:pt>
                <c:pt idx="1">
                  <c:v>7.7174300000000004E-6</c:v>
                </c:pt>
                <c:pt idx="2">
                  <c:v>6.7957E-6</c:v>
                </c:pt>
                <c:pt idx="3">
                  <c:v>7.05519E-6</c:v>
                </c:pt>
                <c:pt idx="4">
                  <c:v>7.7627799999999999E-6</c:v>
                </c:pt>
                <c:pt idx="5">
                  <c:v>7.8673100000000007E-6</c:v>
                </c:pt>
                <c:pt idx="6">
                  <c:v>7.4252100000000004E-6</c:v>
                </c:pt>
                <c:pt idx="7">
                  <c:v>6.7504699999999996E-6</c:v>
                </c:pt>
                <c:pt idx="8">
                  <c:v>6.1487600000000001E-6</c:v>
                </c:pt>
                <c:pt idx="9">
                  <c:v>5.4538500000000003E-6</c:v>
                </c:pt>
                <c:pt idx="10">
                  <c:v>4.96683E-6</c:v>
                </c:pt>
                <c:pt idx="11">
                  <c:v>4.6518299999999996E-6</c:v>
                </c:pt>
                <c:pt idx="12">
                  <c:v>4.2860799999999998E-6</c:v>
                </c:pt>
                <c:pt idx="13">
                  <c:v>3.67497E-6</c:v>
                </c:pt>
                <c:pt idx="14">
                  <c:v>3.5715999999999998E-6</c:v>
                </c:pt>
                <c:pt idx="15">
                  <c:v>3.3076100000000002E-6</c:v>
                </c:pt>
                <c:pt idx="16">
                  <c:v>3.2374000000000001E-6</c:v>
                </c:pt>
                <c:pt idx="17">
                  <c:v>2.9652399999999998E-6</c:v>
                </c:pt>
                <c:pt idx="18">
                  <c:v>2.9008900000000002E-6</c:v>
                </c:pt>
                <c:pt idx="19">
                  <c:v>3.2227300000000001E-6</c:v>
                </c:pt>
                <c:pt idx="20">
                  <c:v>3.38332E-6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'4e'!$D$1</c:f>
              <c:strCache>
                <c:ptCount val="1"/>
                <c:pt idx="0">
                  <c:v>0.075</c:v>
                </c:pt>
              </c:strCache>
            </c:strRef>
          </c:tx>
          <c:marker>
            <c:symbol val="none"/>
          </c:marker>
          <c:xVal>
            <c:numRef>
              <c:f>'4e'!$A$2:$A$22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'4e'!$D$2:$D$22</c:f>
              <c:numCache>
                <c:formatCode>0.00E+00</c:formatCode>
                <c:ptCount val="21"/>
                <c:pt idx="0">
                  <c:v>5.5748800000000001E-6</c:v>
                </c:pt>
                <c:pt idx="1">
                  <c:v>3.9400899999999999E-6</c:v>
                </c:pt>
                <c:pt idx="2">
                  <c:v>3.39544E-6</c:v>
                </c:pt>
                <c:pt idx="3">
                  <c:v>3.8341999999999996E-6</c:v>
                </c:pt>
                <c:pt idx="4">
                  <c:v>4.5188499999999999E-6</c:v>
                </c:pt>
                <c:pt idx="5">
                  <c:v>4.8055799999999997E-6</c:v>
                </c:pt>
                <c:pt idx="6">
                  <c:v>4.6536300000000002E-6</c:v>
                </c:pt>
                <c:pt idx="7">
                  <c:v>4.2197100000000003E-6</c:v>
                </c:pt>
                <c:pt idx="8">
                  <c:v>3.8899699999999996E-6</c:v>
                </c:pt>
                <c:pt idx="9">
                  <c:v>3.4937300000000001E-6</c:v>
                </c:pt>
                <c:pt idx="10">
                  <c:v>3.18124E-6</c:v>
                </c:pt>
                <c:pt idx="11">
                  <c:v>2.9469600000000001E-6</c:v>
                </c:pt>
                <c:pt idx="12">
                  <c:v>2.7085200000000001E-6</c:v>
                </c:pt>
                <c:pt idx="13">
                  <c:v>2.34112E-6</c:v>
                </c:pt>
                <c:pt idx="14">
                  <c:v>2.2439499999999999E-6</c:v>
                </c:pt>
                <c:pt idx="15">
                  <c:v>2.0763299999999999E-6</c:v>
                </c:pt>
                <c:pt idx="16">
                  <c:v>2.0528099999999999E-6</c:v>
                </c:pt>
                <c:pt idx="17">
                  <c:v>1.87334E-6</c:v>
                </c:pt>
                <c:pt idx="18">
                  <c:v>1.81141E-6</c:v>
                </c:pt>
                <c:pt idx="19">
                  <c:v>2.1256099999999999E-6</c:v>
                </c:pt>
                <c:pt idx="20">
                  <c:v>2.27088E-6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2336"/>
        <c:axId val="193689088"/>
      </c:scatterChart>
      <c:valAx>
        <c:axId val="193662336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89088"/>
        <c:crosses val="autoZero"/>
        <c:crossBetween val="midCat"/>
      </c:valAx>
      <c:valAx>
        <c:axId val="193689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36623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'4e'!$E$1</c:f>
              <c:strCache>
                <c:ptCount val="1"/>
                <c:pt idx="0">
                  <c:v>0.026</c:v>
                </c:pt>
              </c:strCache>
            </c:strRef>
          </c:tx>
          <c:marker>
            <c:symbol val="none"/>
          </c:marker>
          <c:xVal>
            <c:numRef>
              <c:f>'4e'!$A$2:$A$22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'4e'!$E$2:$E$22</c:f>
              <c:numCache>
                <c:formatCode>0.00E+00</c:formatCode>
                <c:ptCount val="21"/>
                <c:pt idx="0">
                  <c:v>1.7405400000000001E-5</c:v>
                </c:pt>
                <c:pt idx="1">
                  <c:v>1.412E-5</c:v>
                </c:pt>
                <c:pt idx="2">
                  <c:v>1.2781200000000001E-5</c:v>
                </c:pt>
                <c:pt idx="3">
                  <c:v>1.27647E-5</c:v>
                </c:pt>
                <c:pt idx="4">
                  <c:v>1.3486600000000001E-5</c:v>
                </c:pt>
                <c:pt idx="5">
                  <c:v>1.3159800000000001E-5</c:v>
                </c:pt>
                <c:pt idx="6">
                  <c:v>1.25142E-5</c:v>
                </c:pt>
                <c:pt idx="7">
                  <c:v>1.1362000000000001E-5</c:v>
                </c:pt>
                <c:pt idx="8">
                  <c:v>1.0356800000000001E-5</c:v>
                </c:pt>
                <c:pt idx="9">
                  <c:v>9.2029800000000001E-6</c:v>
                </c:pt>
                <c:pt idx="10">
                  <c:v>8.4934799999999995E-6</c:v>
                </c:pt>
                <c:pt idx="11">
                  <c:v>7.7374100000000005E-6</c:v>
                </c:pt>
                <c:pt idx="12">
                  <c:v>7.1421300000000002E-6</c:v>
                </c:pt>
                <c:pt idx="13">
                  <c:v>6.2422500000000002E-6</c:v>
                </c:pt>
                <c:pt idx="14">
                  <c:v>5.9833699999999998E-6</c:v>
                </c:pt>
                <c:pt idx="15">
                  <c:v>5.4906600000000004E-6</c:v>
                </c:pt>
                <c:pt idx="16">
                  <c:v>5.2290000000000002E-6</c:v>
                </c:pt>
                <c:pt idx="17">
                  <c:v>4.8368400000000003E-6</c:v>
                </c:pt>
                <c:pt idx="18">
                  <c:v>4.6907699999999996E-6</c:v>
                </c:pt>
                <c:pt idx="19">
                  <c:v>5.0838100000000002E-6</c:v>
                </c:pt>
                <c:pt idx="20">
                  <c:v>5.1507800000000002E-6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'4e'!$F$1</c:f>
              <c:strCache>
                <c:ptCount val="1"/>
                <c:pt idx="0">
                  <c:v>0.054</c:v>
                </c:pt>
              </c:strCache>
            </c:strRef>
          </c:tx>
          <c:marker>
            <c:symbol val="none"/>
          </c:marker>
          <c:xVal>
            <c:numRef>
              <c:f>'4e'!$A$2:$A$22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'4e'!$F$2:$F$22</c:f>
              <c:numCache>
                <c:formatCode>0.00E+00</c:formatCode>
                <c:ptCount val="21"/>
                <c:pt idx="0">
                  <c:v>9.3391399999999995E-6</c:v>
                </c:pt>
                <c:pt idx="1">
                  <c:v>6.9294299999999997E-6</c:v>
                </c:pt>
                <c:pt idx="2">
                  <c:v>6.08679E-6</c:v>
                </c:pt>
                <c:pt idx="3">
                  <c:v>6.4168600000000001E-6</c:v>
                </c:pt>
                <c:pt idx="4">
                  <c:v>7.1366999999999998E-6</c:v>
                </c:pt>
                <c:pt idx="5">
                  <c:v>7.2783000000000003E-6</c:v>
                </c:pt>
                <c:pt idx="6">
                  <c:v>6.8710900000000003E-6</c:v>
                </c:pt>
                <c:pt idx="7">
                  <c:v>6.2268500000000004E-6</c:v>
                </c:pt>
                <c:pt idx="8">
                  <c:v>5.7102E-6</c:v>
                </c:pt>
                <c:pt idx="9">
                  <c:v>5.0483399999999998E-6</c:v>
                </c:pt>
                <c:pt idx="10">
                  <c:v>4.5965900000000003E-6</c:v>
                </c:pt>
                <c:pt idx="11">
                  <c:v>4.3092500000000003E-6</c:v>
                </c:pt>
                <c:pt idx="12">
                  <c:v>3.9572300000000004E-6</c:v>
                </c:pt>
                <c:pt idx="13">
                  <c:v>3.4116800000000002E-6</c:v>
                </c:pt>
                <c:pt idx="14">
                  <c:v>3.3262999999999998E-6</c:v>
                </c:pt>
                <c:pt idx="15">
                  <c:v>3.0554E-6</c:v>
                </c:pt>
                <c:pt idx="16">
                  <c:v>3.0014000000000002E-6</c:v>
                </c:pt>
                <c:pt idx="17">
                  <c:v>2.7497499999999998E-6</c:v>
                </c:pt>
                <c:pt idx="18">
                  <c:v>2.6957400000000001E-6</c:v>
                </c:pt>
                <c:pt idx="19">
                  <c:v>3.02272E-6</c:v>
                </c:pt>
                <c:pt idx="20">
                  <c:v>3.1473299999999999E-6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'4e'!$G$1</c:f>
              <c:strCache>
                <c:ptCount val="1"/>
                <c:pt idx="0">
                  <c:v>0.078</c:v>
                </c:pt>
              </c:strCache>
            </c:strRef>
          </c:tx>
          <c:marker>
            <c:symbol val="none"/>
          </c:marker>
          <c:xVal>
            <c:numRef>
              <c:f>'4e'!$A$2:$A$22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'4e'!$G$2:$G$22</c:f>
              <c:numCache>
                <c:formatCode>0.00E+00</c:formatCode>
                <c:ptCount val="21"/>
                <c:pt idx="0">
                  <c:v>5.1720200000000003E-6</c:v>
                </c:pt>
                <c:pt idx="1">
                  <c:v>3.63999E-6</c:v>
                </c:pt>
                <c:pt idx="2">
                  <c:v>3.12665E-6</c:v>
                </c:pt>
                <c:pt idx="3">
                  <c:v>3.5600199999999999E-6</c:v>
                </c:pt>
                <c:pt idx="4">
                  <c:v>4.2414300000000001E-6</c:v>
                </c:pt>
                <c:pt idx="5">
                  <c:v>4.5356700000000001E-6</c:v>
                </c:pt>
                <c:pt idx="6">
                  <c:v>4.4045799999999996E-6</c:v>
                </c:pt>
                <c:pt idx="7">
                  <c:v>3.9918200000000002E-6</c:v>
                </c:pt>
                <c:pt idx="8">
                  <c:v>3.6925100000000001E-6</c:v>
                </c:pt>
                <c:pt idx="9">
                  <c:v>3.3170300000000002E-6</c:v>
                </c:pt>
                <c:pt idx="10">
                  <c:v>3.02341E-6</c:v>
                </c:pt>
                <c:pt idx="11">
                  <c:v>2.8040799999999998E-6</c:v>
                </c:pt>
                <c:pt idx="12">
                  <c:v>2.57729E-6</c:v>
                </c:pt>
                <c:pt idx="13">
                  <c:v>2.21612E-6</c:v>
                </c:pt>
                <c:pt idx="14">
                  <c:v>2.12043E-6</c:v>
                </c:pt>
                <c:pt idx="15">
                  <c:v>1.9686199999999998E-6</c:v>
                </c:pt>
                <c:pt idx="16">
                  <c:v>1.9524499999999998E-6</c:v>
                </c:pt>
                <c:pt idx="17">
                  <c:v>1.7859699999999999E-6</c:v>
                </c:pt>
                <c:pt idx="18">
                  <c:v>1.71723E-6</c:v>
                </c:pt>
                <c:pt idx="19">
                  <c:v>2.0259500000000001E-6</c:v>
                </c:pt>
                <c:pt idx="20">
                  <c:v>2.1704E-6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5200"/>
        <c:axId val="193721472"/>
      </c:scatterChart>
      <c:valAx>
        <c:axId val="193715200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21472"/>
        <c:crosses val="autoZero"/>
        <c:crossBetween val="midCat"/>
      </c:valAx>
      <c:valAx>
        <c:axId val="193721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3715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Epithelium</c:v>
          </c:tx>
          <c:marker>
            <c:symbol val="none"/>
          </c:marker>
          <c:xVal>
            <c:numRef>
              <c:f>工作表!$J$2:$J$23</c:f>
              <c:numCache>
                <c:formatCode>General</c:formatCode>
                <c:ptCount val="22"/>
                <c:pt idx="0">
                  <c:v>365</c:v>
                </c:pt>
                <c:pt idx="1">
                  <c:v>400</c:v>
                </c:pt>
                <c:pt idx="2">
                  <c:v>410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450</c:v>
                </c:pt>
                <c:pt idx="7">
                  <c:v>460</c:v>
                </c:pt>
                <c:pt idx="8">
                  <c:v>470</c:v>
                </c:pt>
                <c:pt idx="9">
                  <c:v>480</c:v>
                </c:pt>
                <c:pt idx="10">
                  <c:v>490</c:v>
                </c:pt>
                <c:pt idx="11">
                  <c:v>500</c:v>
                </c:pt>
                <c:pt idx="12">
                  <c:v>510</c:v>
                </c:pt>
                <c:pt idx="13">
                  <c:v>520</c:v>
                </c:pt>
                <c:pt idx="14">
                  <c:v>530</c:v>
                </c:pt>
                <c:pt idx="15">
                  <c:v>540</c:v>
                </c:pt>
                <c:pt idx="16">
                  <c:v>550</c:v>
                </c:pt>
                <c:pt idx="17">
                  <c:v>560</c:v>
                </c:pt>
                <c:pt idx="18">
                  <c:v>570</c:v>
                </c:pt>
                <c:pt idx="19">
                  <c:v>580</c:v>
                </c:pt>
                <c:pt idx="20">
                  <c:v>590</c:v>
                </c:pt>
                <c:pt idx="21">
                  <c:v>600</c:v>
                </c:pt>
              </c:numCache>
            </c:numRef>
          </c:xVal>
          <c:yVal>
            <c:numRef>
              <c:f>工作表!$L$2:$L$23</c:f>
              <c:numCache>
                <c:formatCode>0</c:formatCode>
                <c:ptCount val="22"/>
                <c:pt idx="0">
                  <c:v>246.57534246575321</c:v>
                </c:pt>
                <c:pt idx="1">
                  <c:v>224.9999999999998</c:v>
                </c:pt>
                <c:pt idx="2">
                  <c:v>219.51219512195101</c:v>
                </c:pt>
                <c:pt idx="3">
                  <c:v>214.28571428571411</c:v>
                </c:pt>
                <c:pt idx="4">
                  <c:v>209.30232558139514</c:v>
                </c:pt>
                <c:pt idx="5">
                  <c:v>204.54545454545433</c:v>
                </c:pt>
                <c:pt idx="6">
                  <c:v>199.99999999999983</c:v>
                </c:pt>
                <c:pt idx="7">
                  <c:v>195.65217391304333</c:v>
                </c:pt>
                <c:pt idx="8">
                  <c:v>191.4893617021275</c:v>
                </c:pt>
                <c:pt idx="9">
                  <c:v>187.49999999999983</c:v>
                </c:pt>
                <c:pt idx="10">
                  <c:v>183.67346938775495</c:v>
                </c:pt>
                <c:pt idx="11">
                  <c:v>179.99999999999986</c:v>
                </c:pt>
                <c:pt idx="12">
                  <c:v>176.47058823529395</c:v>
                </c:pt>
                <c:pt idx="13">
                  <c:v>173.07692307692292</c:v>
                </c:pt>
                <c:pt idx="14">
                  <c:v>169.81132075471683</c:v>
                </c:pt>
                <c:pt idx="15">
                  <c:v>166.66666666666652</c:v>
                </c:pt>
                <c:pt idx="16">
                  <c:v>163.63636363636348</c:v>
                </c:pt>
                <c:pt idx="17">
                  <c:v>160.71428571428555</c:v>
                </c:pt>
                <c:pt idx="18">
                  <c:v>157.89473684210515</c:v>
                </c:pt>
                <c:pt idx="19">
                  <c:v>155.17241379310329</c:v>
                </c:pt>
                <c:pt idx="20">
                  <c:v>152.54237288135582</c:v>
                </c:pt>
                <c:pt idx="21">
                  <c:v>149.99999999999986</c:v>
                </c:pt>
              </c:numCache>
            </c:numRef>
          </c:yVal>
          <c:smooth val="1"/>
        </c:ser>
        <c:ser>
          <c:idx val="1"/>
          <c:order val="1"/>
          <c:tx>
            <c:v>Stroma</c:v>
          </c:tx>
          <c:marker>
            <c:symbol val="none"/>
          </c:marker>
          <c:xVal>
            <c:numRef>
              <c:f>工作表!$J$2:$J$23</c:f>
              <c:numCache>
                <c:formatCode>General</c:formatCode>
                <c:ptCount val="22"/>
                <c:pt idx="0">
                  <c:v>365</c:v>
                </c:pt>
                <c:pt idx="1">
                  <c:v>400</c:v>
                </c:pt>
                <c:pt idx="2">
                  <c:v>410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450</c:v>
                </c:pt>
                <c:pt idx="7">
                  <c:v>460</c:v>
                </c:pt>
                <c:pt idx="8">
                  <c:v>470</c:v>
                </c:pt>
                <c:pt idx="9">
                  <c:v>480</c:v>
                </c:pt>
                <c:pt idx="10">
                  <c:v>490</c:v>
                </c:pt>
                <c:pt idx="11">
                  <c:v>500</c:v>
                </c:pt>
                <c:pt idx="12">
                  <c:v>510</c:v>
                </c:pt>
                <c:pt idx="13">
                  <c:v>520</c:v>
                </c:pt>
                <c:pt idx="14">
                  <c:v>530</c:v>
                </c:pt>
                <c:pt idx="15">
                  <c:v>540</c:v>
                </c:pt>
                <c:pt idx="16">
                  <c:v>550</c:v>
                </c:pt>
                <c:pt idx="17">
                  <c:v>560</c:v>
                </c:pt>
                <c:pt idx="18">
                  <c:v>570</c:v>
                </c:pt>
                <c:pt idx="19">
                  <c:v>580</c:v>
                </c:pt>
                <c:pt idx="20">
                  <c:v>590</c:v>
                </c:pt>
                <c:pt idx="21">
                  <c:v>600</c:v>
                </c:pt>
              </c:numCache>
            </c:numRef>
          </c:xVal>
          <c:yVal>
            <c:numRef>
              <c:f>工作表!$N$2:$N$23</c:f>
              <c:numCache>
                <c:formatCode>0</c:formatCode>
                <c:ptCount val="22"/>
                <c:pt idx="0">
                  <c:v>506.33205909634574</c:v>
                </c:pt>
                <c:pt idx="1">
                  <c:v>467.77484275632486</c:v>
                </c:pt>
                <c:pt idx="2">
                  <c:v>457.88953498640944</c:v>
                </c:pt>
                <c:pt idx="3">
                  <c:v>448.44389679726163</c:v>
                </c:pt>
                <c:pt idx="4">
                  <c:v>439.40858715111341</c:v>
                </c:pt>
                <c:pt idx="5">
                  <c:v>430.75684639020824</c:v>
                </c:pt>
                <c:pt idx="6">
                  <c:v>422.46421673202616</c:v>
                </c:pt>
                <c:pt idx="7">
                  <c:v>414.50829845514164</c:v>
                </c:pt>
                <c:pt idx="8">
                  <c:v>406.86853655486783</c:v>
                </c:pt>
                <c:pt idx="9">
                  <c:v>399.52603350456252</c:v>
                </c:pt>
                <c:pt idx="10">
                  <c:v>392.46338445994695</c:v>
                </c:pt>
                <c:pt idx="11">
                  <c:v>385.66453182072394</c:v>
                </c:pt>
                <c:pt idx="12">
                  <c:v>379.11463654030973</c:v>
                </c:pt>
                <c:pt idx="13">
                  <c:v>372.79996396964691</c:v>
                </c:pt>
                <c:pt idx="14">
                  <c:v>366.70778235006571</c:v>
                </c:pt>
                <c:pt idx="15">
                  <c:v>360.82627234505384</c:v>
                </c:pt>
                <c:pt idx="16">
                  <c:v>355.14444623134858</c:v>
                </c:pt>
                <c:pt idx="17">
                  <c:v>349.65207556375032</c:v>
                </c:pt>
                <c:pt idx="18">
                  <c:v>344.33962629186112</c:v>
                </c:pt>
                <c:pt idx="19">
                  <c:v>339.19820044566444</c:v>
                </c:pt>
                <c:pt idx="20">
                  <c:v>334.21948362473023</c:v>
                </c:pt>
                <c:pt idx="21">
                  <c:v>329.39569762624797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9200"/>
        <c:axId val="188110720"/>
      </c:scatterChart>
      <c:valAx>
        <c:axId val="188099200"/>
        <c:scaling>
          <c:orientation val="minMax"/>
          <c:max val="60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</a:t>
                </a:r>
                <a:r>
                  <a:rPr lang="en-US" altLang="zh-TW" baseline="0"/>
                  <a:t> (nm)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110720"/>
        <c:crosses val="autoZero"/>
        <c:crossBetween val="midCat"/>
      </c:valAx>
      <c:valAx>
        <c:axId val="188110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altLang="zh-TW" sz="1100"/>
                  <a:t>μ</a:t>
                </a:r>
                <a:r>
                  <a:rPr lang="en-US" altLang="zh-TW" baseline="0"/>
                  <a:t>s (cm</a:t>
                </a:r>
                <a:r>
                  <a:rPr lang="en-US" altLang="zh-TW" baseline="30000"/>
                  <a:t>-1</a:t>
                </a:r>
                <a:r>
                  <a:rPr lang="en-US" altLang="zh-TW" baseline="0"/>
                  <a:t>)</a:t>
                </a:r>
                <a:endParaRPr lang="zh-TW" altLang="en-US" baseline="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809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NADH</c:v>
          </c:tx>
          <c:marker>
            <c:symbol val="none"/>
          </c:marker>
          <c:xVal>
            <c:numRef>
              <c:f>工作表!$J$29:$J$49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工作表!$K$29:$K$49</c:f>
              <c:numCache>
                <c:formatCode>0.00000</c:formatCode>
                <c:ptCount val="21"/>
                <c:pt idx="0">
                  <c:v>2.4711696869851731E-2</c:v>
                </c:pt>
                <c:pt idx="1">
                  <c:v>3.2948929159802305E-2</c:v>
                </c:pt>
                <c:pt idx="2">
                  <c:v>4.9423393739703461E-2</c:v>
                </c:pt>
                <c:pt idx="3">
                  <c:v>5.7660626029654036E-2</c:v>
                </c:pt>
                <c:pt idx="4">
                  <c:v>6.589785831960461E-2</c:v>
                </c:pt>
                <c:pt idx="5">
                  <c:v>7.248764415156507E-2</c:v>
                </c:pt>
                <c:pt idx="6">
                  <c:v>7.907742998352553E-2</c:v>
                </c:pt>
                <c:pt idx="7">
                  <c:v>7.907742998352553E-2</c:v>
                </c:pt>
                <c:pt idx="8">
                  <c:v>7.248764415156507E-2</c:v>
                </c:pt>
                <c:pt idx="9">
                  <c:v>6.589785831960461E-2</c:v>
                </c:pt>
                <c:pt idx="10">
                  <c:v>6.0955518945634266E-2</c:v>
                </c:pt>
                <c:pt idx="11">
                  <c:v>5.4365733113673806E-2</c:v>
                </c:pt>
                <c:pt idx="12">
                  <c:v>4.9423393739703461E-2</c:v>
                </c:pt>
                <c:pt idx="13">
                  <c:v>4.2833607907743002E-2</c:v>
                </c:pt>
                <c:pt idx="14">
                  <c:v>3.6243822075782535E-2</c:v>
                </c:pt>
                <c:pt idx="15">
                  <c:v>3.2948929159802305E-2</c:v>
                </c:pt>
                <c:pt idx="16">
                  <c:v>2.800658978583196E-2</c:v>
                </c:pt>
                <c:pt idx="17">
                  <c:v>2.6359143327841845E-2</c:v>
                </c:pt>
                <c:pt idx="18">
                  <c:v>2.4711696869851731E-2</c:v>
                </c:pt>
                <c:pt idx="19">
                  <c:v>2.3064250411861616E-2</c:v>
                </c:pt>
                <c:pt idx="20">
                  <c:v>2.1416803953871501E-2</c:v>
                </c:pt>
              </c:numCache>
            </c:numRef>
          </c:yVal>
          <c:smooth val="1"/>
        </c:ser>
        <c:ser>
          <c:idx val="1"/>
          <c:order val="1"/>
          <c:tx>
            <c:v>膠原蛋白</c:v>
          </c:tx>
          <c:marker>
            <c:symbol val="none"/>
          </c:marker>
          <c:xVal>
            <c:numRef>
              <c:f>工作表!$J$29:$J$49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工作表!$L$29:$L$49</c:f>
              <c:numCache>
                <c:formatCode>0.0000</c:formatCode>
                <c:ptCount val="21"/>
                <c:pt idx="0">
                  <c:v>0.14166130070830651</c:v>
                </c:pt>
                <c:pt idx="1">
                  <c:v>0.13361236316806183</c:v>
                </c:pt>
                <c:pt idx="2">
                  <c:v>0.11268512556342562</c:v>
                </c:pt>
                <c:pt idx="3">
                  <c:v>8.6928525434642634E-2</c:v>
                </c:pt>
                <c:pt idx="4">
                  <c:v>7.0830650354153257E-2</c:v>
                </c:pt>
                <c:pt idx="5">
                  <c:v>5.7952350289761749E-2</c:v>
                </c:pt>
                <c:pt idx="6">
                  <c:v>4.8293625241468123E-2</c:v>
                </c:pt>
                <c:pt idx="7">
                  <c:v>4.0244687701223442E-2</c:v>
                </c:pt>
                <c:pt idx="8">
                  <c:v>3.5415325177076629E-2</c:v>
                </c:pt>
                <c:pt idx="9">
                  <c:v>3.0585962652929812E-2</c:v>
                </c:pt>
                <c:pt idx="10">
                  <c:v>2.7366387636831937E-2</c:v>
                </c:pt>
                <c:pt idx="11">
                  <c:v>2.5756600128782999E-2</c:v>
                </c:pt>
                <c:pt idx="12">
                  <c:v>2.4146812620734062E-2</c:v>
                </c:pt>
                <c:pt idx="13">
                  <c:v>2.2537025112685124E-2</c:v>
                </c:pt>
                <c:pt idx="14">
                  <c:v>2.3502897617514489E-2</c:v>
                </c:pt>
                <c:pt idx="15">
                  <c:v>2.092723760463619E-2</c:v>
                </c:pt>
                <c:pt idx="16">
                  <c:v>2.0283322601416614E-2</c:v>
                </c:pt>
                <c:pt idx="17">
                  <c:v>1.9317450096587252E-2</c:v>
                </c:pt>
                <c:pt idx="18">
                  <c:v>1.9317450096587252E-2</c:v>
                </c:pt>
                <c:pt idx="19">
                  <c:v>1.9317450096587252E-2</c:v>
                </c:pt>
                <c:pt idx="20">
                  <c:v>1.9317450096587252E-2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304"/>
        <c:axId val="193614592"/>
      </c:scatterChart>
      <c:valAx>
        <c:axId val="193602304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614592"/>
        <c:crosses val="autoZero"/>
        <c:crossBetween val="midCat"/>
      </c:valAx>
      <c:valAx>
        <c:axId val="193614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altLang="zh-TW"/>
                  <a:t>Φ</a:t>
                </a:r>
                <a:endParaRPr lang="zh-TW" altLang="en-US"/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193602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'1e'!$B$1</c:f>
              <c:strCache>
                <c:ptCount val="1"/>
                <c:pt idx="0">
                  <c:v>0.025</c:v>
                </c:pt>
              </c:strCache>
            </c:strRef>
          </c:tx>
          <c:marker>
            <c:symbol val="none"/>
          </c:marker>
          <c:xVal>
            <c:numRef>
              <c:f>'1e'!$A$2:$A$22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'1e'!$B$2:$B$22</c:f>
              <c:numCache>
                <c:formatCode>0.00E+00</c:formatCode>
                <c:ptCount val="21"/>
                <c:pt idx="0">
                  <c:v>1.7725699999999999E-5</c:v>
                </c:pt>
                <c:pt idx="1">
                  <c:v>1.44459E-5</c:v>
                </c:pt>
                <c:pt idx="2">
                  <c:v>1.29918E-5</c:v>
                </c:pt>
                <c:pt idx="3">
                  <c:v>1.31525E-5</c:v>
                </c:pt>
                <c:pt idx="4">
                  <c:v>1.38851E-5</c:v>
                </c:pt>
                <c:pt idx="5">
                  <c:v>1.3699E-5</c:v>
                </c:pt>
                <c:pt idx="6">
                  <c:v>1.2921199999999999E-5</c:v>
                </c:pt>
                <c:pt idx="7">
                  <c:v>1.1727400000000001E-5</c:v>
                </c:pt>
                <c:pt idx="8">
                  <c:v>1.0681300000000001E-5</c:v>
                </c:pt>
                <c:pt idx="9">
                  <c:v>9.5639399999999994E-6</c:v>
                </c:pt>
                <c:pt idx="10">
                  <c:v>8.7342099999999992E-6</c:v>
                </c:pt>
                <c:pt idx="11">
                  <c:v>8.0629399999999998E-6</c:v>
                </c:pt>
                <c:pt idx="12">
                  <c:v>7.3936300000000002E-6</c:v>
                </c:pt>
                <c:pt idx="13">
                  <c:v>6.4463499999999997E-6</c:v>
                </c:pt>
                <c:pt idx="14">
                  <c:v>6.2673899999999996E-6</c:v>
                </c:pt>
                <c:pt idx="15">
                  <c:v>5.5456300000000003E-6</c:v>
                </c:pt>
                <c:pt idx="16">
                  <c:v>5.41533E-6</c:v>
                </c:pt>
                <c:pt idx="17">
                  <c:v>4.8915100000000004E-6</c:v>
                </c:pt>
                <c:pt idx="18">
                  <c:v>4.98446E-6</c:v>
                </c:pt>
                <c:pt idx="19">
                  <c:v>5.2601800000000003E-6</c:v>
                </c:pt>
                <c:pt idx="20">
                  <c:v>5.3770700000000002E-6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'1e'!$C$1</c:f>
              <c:strCache>
                <c:ptCount val="1"/>
                <c:pt idx="0">
                  <c:v>0.050</c:v>
                </c:pt>
              </c:strCache>
            </c:strRef>
          </c:tx>
          <c:marker>
            <c:symbol val="none"/>
          </c:marker>
          <c:xVal>
            <c:numRef>
              <c:f>'1e'!$A$2:$A$22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'1e'!$C$2:$C$22</c:f>
              <c:numCache>
                <c:formatCode>0.00E+00</c:formatCode>
                <c:ptCount val="21"/>
                <c:pt idx="0">
                  <c:v>1.02648E-5</c:v>
                </c:pt>
                <c:pt idx="1">
                  <c:v>7.6880600000000007E-6</c:v>
                </c:pt>
                <c:pt idx="2">
                  <c:v>6.7001800000000001E-6</c:v>
                </c:pt>
                <c:pt idx="3">
                  <c:v>7.1034399999999999E-6</c:v>
                </c:pt>
                <c:pt idx="4">
                  <c:v>7.8148500000000002E-6</c:v>
                </c:pt>
                <c:pt idx="5">
                  <c:v>7.9312900000000008E-6</c:v>
                </c:pt>
                <c:pt idx="6">
                  <c:v>7.4563400000000003E-6</c:v>
                </c:pt>
                <c:pt idx="7">
                  <c:v>6.7180400000000001E-6</c:v>
                </c:pt>
                <c:pt idx="8">
                  <c:v>6.2121799999999999E-6</c:v>
                </c:pt>
                <c:pt idx="9">
                  <c:v>5.37697E-6</c:v>
                </c:pt>
                <c:pt idx="10">
                  <c:v>5.0535599999999999E-6</c:v>
                </c:pt>
                <c:pt idx="11">
                  <c:v>4.59001E-6</c:v>
                </c:pt>
                <c:pt idx="12">
                  <c:v>4.2352499999999998E-6</c:v>
                </c:pt>
                <c:pt idx="13">
                  <c:v>3.77551E-6</c:v>
                </c:pt>
                <c:pt idx="14">
                  <c:v>3.58184E-6</c:v>
                </c:pt>
                <c:pt idx="15">
                  <c:v>3.2217099999999999E-6</c:v>
                </c:pt>
                <c:pt idx="16">
                  <c:v>3.2142099999999999E-6</c:v>
                </c:pt>
                <c:pt idx="17">
                  <c:v>2.95963E-6</c:v>
                </c:pt>
                <c:pt idx="18">
                  <c:v>2.8622400000000001E-6</c:v>
                </c:pt>
                <c:pt idx="19">
                  <c:v>3.2085100000000001E-6</c:v>
                </c:pt>
                <c:pt idx="20">
                  <c:v>3.33157E-6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'1e'!$D$1</c:f>
              <c:strCache>
                <c:ptCount val="1"/>
                <c:pt idx="0">
                  <c:v>0.075</c:v>
                </c:pt>
              </c:strCache>
            </c:strRef>
          </c:tx>
          <c:marker>
            <c:symbol val="none"/>
          </c:marker>
          <c:xVal>
            <c:numRef>
              <c:f>'1e'!$A$2:$A$22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'1e'!$D$2:$D$22</c:f>
              <c:numCache>
                <c:formatCode>0.00E+00</c:formatCode>
                <c:ptCount val="21"/>
                <c:pt idx="0">
                  <c:v>5.49218E-6</c:v>
                </c:pt>
                <c:pt idx="1">
                  <c:v>3.9141299999999999E-6</c:v>
                </c:pt>
                <c:pt idx="2">
                  <c:v>3.4199999999999999E-6</c:v>
                </c:pt>
                <c:pt idx="3">
                  <c:v>3.8730300000000004E-6</c:v>
                </c:pt>
                <c:pt idx="4">
                  <c:v>4.5001000000000003E-6</c:v>
                </c:pt>
                <c:pt idx="5">
                  <c:v>4.7948899999999998E-6</c:v>
                </c:pt>
                <c:pt idx="6">
                  <c:v>4.6096599999999998E-6</c:v>
                </c:pt>
                <c:pt idx="7">
                  <c:v>4.1611599999999998E-6</c:v>
                </c:pt>
                <c:pt idx="8">
                  <c:v>3.90591E-6</c:v>
                </c:pt>
                <c:pt idx="9">
                  <c:v>3.4379799999999998E-6</c:v>
                </c:pt>
                <c:pt idx="10">
                  <c:v>3.1435800000000001E-6</c:v>
                </c:pt>
                <c:pt idx="11">
                  <c:v>3.0015E-6</c:v>
                </c:pt>
                <c:pt idx="12">
                  <c:v>2.76102E-6</c:v>
                </c:pt>
                <c:pt idx="13">
                  <c:v>2.2698599999999998E-6</c:v>
                </c:pt>
                <c:pt idx="14">
                  <c:v>2.2542400000000002E-6</c:v>
                </c:pt>
                <c:pt idx="15">
                  <c:v>2.09321E-6</c:v>
                </c:pt>
                <c:pt idx="16">
                  <c:v>2.0872999999999999E-6</c:v>
                </c:pt>
                <c:pt idx="17">
                  <c:v>1.94598E-6</c:v>
                </c:pt>
                <c:pt idx="18">
                  <c:v>1.82769E-6</c:v>
                </c:pt>
                <c:pt idx="19">
                  <c:v>2.1204000000000001E-6</c:v>
                </c:pt>
                <c:pt idx="20">
                  <c:v>2.2734499999999998E-6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3200"/>
        <c:axId val="220927488"/>
      </c:scatterChart>
      <c:valAx>
        <c:axId val="205523200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927488"/>
        <c:crosses val="autoZero"/>
        <c:crossBetween val="midCat"/>
      </c:valAx>
      <c:valAx>
        <c:axId val="220927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205523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'1e'!$E$1</c:f>
              <c:strCache>
                <c:ptCount val="1"/>
                <c:pt idx="0">
                  <c:v>0.026</c:v>
                </c:pt>
              </c:strCache>
            </c:strRef>
          </c:tx>
          <c:marker>
            <c:symbol val="none"/>
          </c:marker>
          <c:xVal>
            <c:numRef>
              <c:f>'1e'!$A$2:$A$22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'1e'!$E$2:$E$22</c:f>
              <c:numCache>
                <c:formatCode>0.00E+00</c:formatCode>
                <c:ptCount val="21"/>
                <c:pt idx="0">
                  <c:v>1.73447E-5</c:v>
                </c:pt>
                <c:pt idx="1">
                  <c:v>1.4101699999999999E-5</c:v>
                </c:pt>
                <c:pt idx="2">
                  <c:v>1.26488E-5</c:v>
                </c:pt>
                <c:pt idx="3">
                  <c:v>1.28209E-5</c:v>
                </c:pt>
                <c:pt idx="4">
                  <c:v>1.3531E-5</c:v>
                </c:pt>
                <c:pt idx="5">
                  <c:v>1.33285E-5</c:v>
                </c:pt>
                <c:pt idx="6">
                  <c:v>1.2578000000000001E-5</c:v>
                </c:pt>
                <c:pt idx="7">
                  <c:v>1.13618E-5</c:v>
                </c:pt>
                <c:pt idx="8">
                  <c:v>1.03475E-5</c:v>
                </c:pt>
                <c:pt idx="9">
                  <c:v>9.2865899999999995E-6</c:v>
                </c:pt>
                <c:pt idx="10">
                  <c:v>8.5135599999999999E-6</c:v>
                </c:pt>
                <c:pt idx="11">
                  <c:v>7.8214400000000005E-6</c:v>
                </c:pt>
                <c:pt idx="12">
                  <c:v>7.1914600000000003E-6</c:v>
                </c:pt>
                <c:pt idx="13">
                  <c:v>6.2776699999999996E-6</c:v>
                </c:pt>
                <c:pt idx="14">
                  <c:v>6.0815000000000001E-6</c:v>
                </c:pt>
                <c:pt idx="15">
                  <c:v>5.3959500000000004E-6</c:v>
                </c:pt>
                <c:pt idx="16">
                  <c:v>5.2714699999999999E-6</c:v>
                </c:pt>
                <c:pt idx="17">
                  <c:v>4.75174E-6</c:v>
                </c:pt>
                <c:pt idx="18">
                  <c:v>4.8672800000000003E-6</c:v>
                </c:pt>
                <c:pt idx="19">
                  <c:v>5.1538499999999998E-6</c:v>
                </c:pt>
                <c:pt idx="20">
                  <c:v>5.2700299999999999E-6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'1e'!$F$1</c:f>
              <c:strCache>
                <c:ptCount val="1"/>
                <c:pt idx="0">
                  <c:v>0.054</c:v>
                </c:pt>
              </c:strCache>
            </c:strRef>
          </c:tx>
          <c:marker>
            <c:symbol val="none"/>
          </c:marker>
          <c:xVal>
            <c:numRef>
              <c:f>'1e'!$A$2:$A$22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'1e'!$F$2:$F$22</c:f>
              <c:numCache>
                <c:formatCode>0.00E+00</c:formatCode>
                <c:ptCount val="21"/>
                <c:pt idx="0">
                  <c:v>9.3150699999999996E-6</c:v>
                </c:pt>
                <c:pt idx="1">
                  <c:v>6.8575400000000002E-6</c:v>
                </c:pt>
                <c:pt idx="2">
                  <c:v>5.9960900000000002E-6</c:v>
                </c:pt>
                <c:pt idx="3">
                  <c:v>6.47476E-6</c:v>
                </c:pt>
                <c:pt idx="4">
                  <c:v>7.1885200000000004E-6</c:v>
                </c:pt>
                <c:pt idx="5">
                  <c:v>7.2814999999999997E-6</c:v>
                </c:pt>
                <c:pt idx="6">
                  <c:v>6.9126100000000004E-6</c:v>
                </c:pt>
                <c:pt idx="7">
                  <c:v>6.2437199999999997E-6</c:v>
                </c:pt>
                <c:pt idx="8">
                  <c:v>5.7033500000000002E-6</c:v>
                </c:pt>
                <c:pt idx="9">
                  <c:v>4.96913E-6</c:v>
                </c:pt>
                <c:pt idx="10">
                  <c:v>4.7177700000000004E-6</c:v>
                </c:pt>
                <c:pt idx="11">
                  <c:v>4.2565900000000002E-6</c:v>
                </c:pt>
                <c:pt idx="12">
                  <c:v>3.9104099999999997E-6</c:v>
                </c:pt>
                <c:pt idx="13">
                  <c:v>3.46832E-6</c:v>
                </c:pt>
                <c:pt idx="14">
                  <c:v>3.3021199999999998E-6</c:v>
                </c:pt>
                <c:pt idx="15">
                  <c:v>3.00779E-6</c:v>
                </c:pt>
                <c:pt idx="16">
                  <c:v>3.0213300000000002E-6</c:v>
                </c:pt>
                <c:pt idx="17">
                  <c:v>2.7695899999999999E-6</c:v>
                </c:pt>
                <c:pt idx="18">
                  <c:v>2.68056E-6</c:v>
                </c:pt>
                <c:pt idx="19">
                  <c:v>3.0204899999999999E-6</c:v>
                </c:pt>
                <c:pt idx="20">
                  <c:v>3.1425399999999998E-6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'1e'!$G$1</c:f>
              <c:strCache>
                <c:ptCount val="1"/>
                <c:pt idx="0">
                  <c:v>0.078</c:v>
                </c:pt>
              </c:strCache>
            </c:strRef>
          </c:tx>
          <c:marker>
            <c:symbol val="none"/>
          </c:marker>
          <c:xVal>
            <c:numRef>
              <c:f>'1e'!$A$2:$A$22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'1e'!$G$2:$G$22</c:f>
              <c:numCache>
                <c:formatCode>0.00E+00</c:formatCode>
                <c:ptCount val="21"/>
                <c:pt idx="0">
                  <c:v>5.1082399999999999E-6</c:v>
                </c:pt>
                <c:pt idx="1">
                  <c:v>3.6203400000000001E-6</c:v>
                </c:pt>
                <c:pt idx="2">
                  <c:v>3.14299E-6</c:v>
                </c:pt>
                <c:pt idx="3">
                  <c:v>3.5920999999999999E-6</c:v>
                </c:pt>
                <c:pt idx="4">
                  <c:v>4.23558E-6</c:v>
                </c:pt>
                <c:pt idx="5">
                  <c:v>4.5392999999999999E-6</c:v>
                </c:pt>
                <c:pt idx="6">
                  <c:v>4.3618899999999998E-6</c:v>
                </c:pt>
                <c:pt idx="7">
                  <c:v>3.9411100000000001E-6</c:v>
                </c:pt>
                <c:pt idx="8">
                  <c:v>3.6977499999999999E-6</c:v>
                </c:pt>
                <c:pt idx="9">
                  <c:v>3.2609E-6</c:v>
                </c:pt>
                <c:pt idx="10">
                  <c:v>2.98565E-6</c:v>
                </c:pt>
                <c:pt idx="11">
                  <c:v>2.8522E-6</c:v>
                </c:pt>
                <c:pt idx="12">
                  <c:v>2.6074100000000001E-6</c:v>
                </c:pt>
                <c:pt idx="13">
                  <c:v>2.1635799999999998E-6</c:v>
                </c:pt>
                <c:pt idx="14">
                  <c:v>2.1380800000000002E-6</c:v>
                </c:pt>
                <c:pt idx="15">
                  <c:v>1.9717300000000001E-6</c:v>
                </c:pt>
                <c:pt idx="16">
                  <c:v>2.0011499999999999E-6</c:v>
                </c:pt>
                <c:pt idx="17">
                  <c:v>1.85677E-6</c:v>
                </c:pt>
                <c:pt idx="18">
                  <c:v>1.74051E-6</c:v>
                </c:pt>
                <c:pt idx="19">
                  <c:v>2.0427700000000002E-6</c:v>
                </c:pt>
                <c:pt idx="20">
                  <c:v>2.1735099999999999E-6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08960"/>
        <c:axId val="221211264"/>
      </c:scatterChart>
      <c:valAx>
        <c:axId val="221208960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211264"/>
        <c:crosses val="autoZero"/>
        <c:crossBetween val="midCat"/>
      </c:valAx>
      <c:valAx>
        <c:axId val="221211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2212089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'2e'!$B$1</c:f>
              <c:strCache>
                <c:ptCount val="1"/>
                <c:pt idx="0">
                  <c:v>0.025</c:v>
                </c:pt>
              </c:strCache>
            </c:strRef>
          </c:tx>
          <c:marker>
            <c:symbol val="none"/>
          </c:marker>
          <c:xVal>
            <c:numRef>
              <c:f>'2e'!$A$2:$A$22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'2e'!$B$2:$B$22</c:f>
              <c:numCache>
                <c:formatCode>0.00E+00</c:formatCode>
                <c:ptCount val="21"/>
                <c:pt idx="0">
                  <c:v>1.7733200000000002E-5</c:v>
                </c:pt>
                <c:pt idx="1">
                  <c:v>1.43724E-5</c:v>
                </c:pt>
                <c:pt idx="2">
                  <c:v>1.31029E-5</c:v>
                </c:pt>
                <c:pt idx="3">
                  <c:v>1.3113699999999999E-5</c:v>
                </c:pt>
                <c:pt idx="4">
                  <c:v>1.3799699999999999E-5</c:v>
                </c:pt>
                <c:pt idx="5">
                  <c:v>1.35551E-5</c:v>
                </c:pt>
                <c:pt idx="6">
                  <c:v>1.2918000000000001E-5</c:v>
                </c:pt>
                <c:pt idx="7">
                  <c:v>1.17949E-5</c:v>
                </c:pt>
                <c:pt idx="8">
                  <c:v>1.06573E-5</c:v>
                </c:pt>
                <c:pt idx="9">
                  <c:v>9.5594599999999994E-6</c:v>
                </c:pt>
                <c:pt idx="10">
                  <c:v>8.6959299999999996E-6</c:v>
                </c:pt>
                <c:pt idx="11">
                  <c:v>7.9988200000000001E-6</c:v>
                </c:pt>
                <c:pt idx="12">
                  <c:v>7.3396400000000003E-6</c:v>
                </c:pt>
                <c:pt idx="13">
                  <c:v>6.4717999999999996E-6</c:v>
                </c:pt>
                <c:pt idx="14">
                  <c:v>6.0973400000000003E-6</c:v>
                </c:pt>
                <c:pt idx="15">
                  <c:v>5.6817899999999997E-6</c:v>
                </c:pt>
                <c:pt idx="16">
                  <c:v>5.3853699999999997E-6</c:v>
                </c:pt>
                <c:pt idx="17">
                  <c:v>5.0458900000000004E-6</c:v>
                </c:pt>
                <c:pt idx="18">
                  <c:v>4.85386E-6</c:v>
                </c:pt>
                <c:pt idx="19">
                  <c:v>5.2392599999999997E-6</c:v>
                </c:pt>
                <c:pt idx="20">
                  <c:v>5.26704E-6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'2e'!$C$1</c:f>
              <c:strCache>
                <c:ptCount val="1"/>
                <c:pt idx="0">
                  <c:v>0.050</c:v>
                </c:pt>
              </c:strCache>
            </c:strRef>
          </c:tx>
          <c:marker>
            <c:symbol val="none"/>
          </c:marker>
          <c:xVal>
            <c:numRef>
              <c:f>'2e'!$A$2:$A$22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'2e'!$C$2:$C$22</c:f>
              <c:numCache>
                <c:formatCode>0.00E+00</c:formatCode>
                <c:ptCount val="21"/>
                <c:pt idx="0">
                  <c:v>1.0183199999999999E-5</c:v>
                </c:pt>
                <c:pt idx="1">
                  <c:v>7.6358900000000002E-6</c:v>
                </c:pt>
                <c:pt idx="2">
                  <c:v>6.7708200000000002E-6</c:v>
                </c:pt>
                <c:pt idx="3">
                  <c:v>7.1064000000000003E-6</c:v>
                </c:pt>
                <c:pt idx="4">
                  <c:v>7.7985899999999995E-6</c:v>
                </c:pt>
                <c:pt idx="5">
                  <c:v>7.84812E-6</c:v>
                </c:pt>
                <c:pt idx="6">
                  <c:v>7.4907600000000001E-6</c:v>
                </c:pt>
                <c:pt idx="7">
                  <c:v>6.6530200000000002E-6</c:v>
                </c:pt>
                <c:pt idx="8">
                  <c:v>6.0370900000000003E-6</c:v>
                </c:pt>
                <c:pt idx="9">
                  <c:v>5.4571699999999996E-6</c:v>
                </c:pt>
                <c:pt idx="10">
                  <c:v>4.9667100000000001E-6</c:v>
                </c:pt>
                <c:pt idx="11">
                  <c:v>4.6744700000000003E-6</c:v>
                </c:pt>
                <c:pt idx="12">
                  <c:v>4.30485E-6</c:v>
                </c:pt>
                <c:pt idx="13">
                  <c:v>3.76919E-6</c:v>
                </c:pt>
                <c:pt idx="14">
                  <c:v>3.6009699999999999E-6</c:v>
                </c:pt>
                <c:pt idx="15">
                  <c:v>3.3193199999999998E-6</c:v>
                </c:pt>
                <c:pt idx="16">
                  <c:v>3.1762799999999999E-6</c:v>
                </c:pt>
                <c:pt idx="17">
                  <c:v>2.9552600000000001E-6</c:v>
                </c:pt>
                <c:pt idx="18">
                  <c:v>2.8833500000000001E-6</c:v>
                </c:pt>
                <c:pt idx="19">
                  <c:v>3.1603800000000001E-6</c:v>
                </c:pt>
                <c:pt idx="20">
                  <c:v>3.3223700000000002E-6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'2e'!$D$1</c:f>
              <c:strCache>
                <c:ptCount val="1"/>
                <c:pt idx="0">
                  <c:v>0.075</c:v>
                </c:pt>
              </c:strCache>
            </c:strRef>
          </c:tx>
          <c:marker>
            <c:symbol val="none"/>
          </c:marker>
          <c:xVal>
            <c:numRef>
              <c:f>'2e'!$A$2:$A$22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'2e'!$D$2:$D$22</c:f>
              <c:numCache>
                <c:formatCode>0.00E+00</c:formatCode>
                <c:ptCount val="21"/>
                <c:pt idx="0">
                  <c:v>5.6028799999999996E-6</c:v>
                </c:pt>
                <c:pt idx="1">
                  <c:v>3.9331300000000001E-6</c:v>
                </c:pt>
                <c:pt idx="2">
                  <c:v>3.3766800000000001E-6</c:v>
                </c:pt>
                <c:pt idx="3">
                  <c:v>3.8437400000000004E-6</c:v>
                </c:pt>
                <c:pt idx="4">
                  <c:v>4.5240199999999999E-6</c:v>
                </c:pt>
                <c:pt idx="5">
                  <c:v>4.7990400000000004E-6</c:v>
                </c:pt>
                <c:pt idx="6">
                  <c:v>4.6154599999999999E-6</c:v>
                </c:pt>
                <c:pt idx="7">
                  <c:v>4.2019999999999997E-6</c:v>
                </c:pt>
                <c:pt idx="8">
                  <c:v>3.9146800000000003E-6</c:v>
                </c:pt>
                <c:pt idx="9">
                  <c:v>3.4711999999999999E-6</c:v>
                </c:pt>
                <c:pt idx="10">
                  <c:v>3.2090999999999999E-6</c:v>
                </c:pt>
                <c:pt idx="11">
                  <c:v>2.9774099999999999E-6</c:v>
                </c:pt>
                <c:pt idx="12">
                  <c:v>2.7142499999999999E-6</c:v>
                </c:pt>
                <c:pt idx="13">
                  <c:v>2.3173900000000002E-6</c:v>
                </c:pt>
                <c:pt idx="14">
                  <c:v>2.2392000000000001E-6</c:v>
                </c:pt>
                <c:pt idx="15">
                  <c:v>2.1011699999999999E-6</c:v>
                </c:pt>
                <c:pt idx="16">
                  <c:v>2.0695499999999999E-6</c:v>
                </c:pt>
                <c:pt idx="17">
                  <c:v>1.8691199999999999E-6</c:v>
                </c:pt>
                <c:pt idx="18">
                  <c:v>1.84726E-6</c:v>
                </c:pt>
                <c:pt idx="19">
                  <c:v>2.1243199999999998E-6</c:v>
                </c:pt>
                <c:pt idx="20">
                  <c:v>2.2554099999999999E-6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17152"/>
        <c:axId val="192448000"/>
      </c:scatterChart>
      <c:valAx>
        <c:axId val="192417152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48000"/>
        <c:crosses val="autoZero"/>
        <c:crossBetween val="midCat"/>
      </c:valAx>
      <c:valAx>
        <c:axId val="192448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24171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'2e'!$E$1</c:f>
              <c:strCache>
                <c:ptCount val="1"/>
                <c:pt idx="0">
                  <c:v>0.026</c:v>
                </c:pt>
              </c:strCache>
            </c:strRef>
          </c:tx>
          <c:marker>
            <c:symbol val="none"/>
          </c:marker>
          <c:xVal>
            <c:numRef>
              <c:f>'2e'!$A$2:$A$22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'2e'!$E$2:$E$22</c:f>
              <c:numCache>
                <c:formatCode>0.00E+00</c:formatCode>
                <c:ptCount val="21"/>
                <c:pt idx="0">
                  <c:v>1.7378900000000001E-5</c:v>
                </c:pt>
                <c:pt idx="1">
                  <c:v>1.40487E-5</c:v>
                </c:pt>
                <c:pt idx="2">
                  <c:v>1.2752799999999999E-5</c:v>
                </c:pt>
                <c:pt idx="3">
                  <c:v>1.2741900000000001E-5</c:v>
                </c:pt>
                <c:pt idx="4">
                  <c:v>1.34645E-5</c:v>
                </c:pt>
                <c:pt idx="5">
                  <c:v>1.31997E-5</c:v>
                </c:pt>
                <c:pt idx="6">
                  <c:v>1.2556400000000001E-5</c:v>
                </c:pt>
                <c:pt idx="7">
                  <c:v>1.1478600000000001E-5</c:v>
                </c:pt>
                <c:pt idx="8">
                  <c:v>1.0355E-5</c:v>
                </c:pt>
                <c:pt idx="9">
                  <c:v>9.27943E-6</c:v>
                </c:pt>
                <c:pt idx="10">
                  <c:v>8.4595900000000004E-6</c:v>
                </c:pt>
                <c:pt idx="11">
                  <c:v>7.79327E-6</c:v>
                </c:pt>
                <c:pt idx="12">
                  <c:v>7.1297700000000003E-6</c:v>
                </c:pt>
                <c:pt idx="13">
                  <c:v>6.3133399999999996E-6</c:v>
                </c:pt>
                <c:pt idx="14">
                  <c:v>5.94855E-6</c:v>
                </c:pt>
                <c:pt idx="15">
                  <c:v>5.5266599999999997E-6</c:v>
                </c:pt>
                <c:pt idx="16">
                  <c:v>5.2334200000000003E-6</c:v>
                </c:pt>
                <c:pt idx="17">
                  <c:v>4.92628E-6</c:v>
                </c:pt>
                <c:pt idx="18">
                  <c:v>4.7331599999999996E-6</c:v>
                </c:pt>
                <c:pt idx="19">
                  <c:v>5.1192199999999998E-6</c:v>
                </c:pt>
                <c:pt idx="20">
                  <c:v>5.1494500000000003E-6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'2e'!$F$1</c:f>
              <c:strCache>
                <c:ptCount val="1"/>
                <c:pt idx="0">
                  <c:v>0.054</c:v>
                </c:pt>
              </c:strCache>
            </c:strRef>
          </c:tx>
          <c:marker>
            <c:symbol val="none"/>
          </c:marker>
          <c:xVal>
            <c:numRef>
              <c:f>'2e'!$A$2:$A$22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'2e'!$F$2:$F$22</c:f>
              <c:numCache>
                <c:formatCode>0.00E+00</c:formatCode>
                <c:ptCount val="21"/>
                <c:pt idx="0">
                  <c:v>9.3025299999999999E-6</c:v>
                </c:pt>
                <c:pt idx="1">
                  <c:v>6.8723600000000002E-6</c:v>
                </c:pt>
                <c:pt idx="2">
                  <c:v>6.04498E-6</c:v>
                </c:pt>
                <c:pt idx="3">
                  <c:v>6.4043699999999996E-6</c:v>
                </c:pt>
                <c:pt idx="4">
                  <c:v>7.1299400000000004E-6</c:v>
                </c:pt>
                <c:pt idx="5">
                  <c:v>7.2487200000000003E-6</c:v>
                </c:pt>
                <c:pt idx="6">
                  <c:v>6.9401300000000002E-6</c:v>
                </c:pt>
                <c:pt idx="7">
                  <c:v>6.1487600000000001E-6</c:v>
                </c:pt>
                <c:pt idx="8">
                  <c:v>5.6192399999999998E-6</c:v>
                </c:pt>
                <c:pt idx="9">
                  <c:v>5.0280900000000003E-6</c:v>
                </c:pt>
                <c:pt idx="10">
                  <c:v>4.5857E-6</c:v>
                </c:pt>
                <c:pt idx="11">
                  <c:v>4.3567500000000003E-6</c:v>
                </c:pt>
                <c:pt idx="12">
                  <c:v>3.9910999999999998E-6</c:v>
                </c:pt>
                <c:pt idx="13">
                  <c:v>3.4857400000000002E-6</c:v>
                </c:pt>
                <c:pt idx="14">
                  <c:v>3.3449500000000001E-6</c:v>
                </c:pt>
                <c:pt idx="15">
                  <c:v>3.0987999999999999E-6</c:v>
                </c:pt>
                <c:pt idx="16">
                  <c:v>2.9663599999999998E-6</c:v>
                </c:pt>
                <c:pt idx="17">
                  <c:v>2.72191E-6</c:v>
                </c:pt>
                <c:pt idx="18">
                  <c:v>2.66264E-6</c:v>
                </c:pt>
                <c:pt idx="19">
                  <c:v>2.9323100000000001E-6</c:v>
                </c:pt>
                <c:pt idx="20">
                  <c:v>3.1182800000000002E-6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'2e'!$G$1</c:f>
              <c:strCache>
                <c:ptCount val="1"/>
                <c:pt idx="0">
                  <c:v>0.078</c:v>
                </c:pt>
              </c:strCache>
            </c:strRef>
          </c:tx>
          <c:marker>
            <c:symbol val="none"/>
          </c:marker>
          <c:xVal>
            <c:numRef>
              <c:f>'2e'!$A$2:$A$22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'2e'!$G$2:$G$22</c:f>
              <c:numCache>
                <c:formatCode>0.00E+00</c:formatCode>
                <c:ptCount val="21"/>
                <c:pt idx="0">
                  <c:v>5.2050500000000002E-6</c:v>
                </c:pt>
                <c:pt idx="1">
                  <c:v>3.6260000000000001E-6</c:v>
                </c:pt>
                <c:pt idx="2">
                  <c:v>3.1249400000000002E-6</c:v>
                </c:pt>
                <c:pt idx="3">
                  <c:v>3.55746E-6</c:v>
                </c:pt>
                <c:pt idx="4">
                  <c:v>4.2357199999999997E-6</c:v>
                </c:pt>
                <c:pt idx="5">
                  <c:v>4.5414700000000001E-6</c:v>
                </c:pt>
                <c:pt idx="6">
                  <c:v>4.3471000000000003E-6</c:v>
                </c:pt>
                <c:pt idx="7">
                  <c:v>3.96461E-6</c:v>
                </c:pt>
                <c:pt idx="8">
                  <c:v>3.7159599999999998E-6</c:v>
                </c:pt>
                <c:pt idx="9">
                  <c:v>3.29332E-6</c:v>
                </c:pt>
                <c:pt idx="10">
                  <c:v>3.05517E-6</c:v>
                </c:pt>
                <c:pt idx="11">
                  <c:v>2.8279000000000001E-6</c:v>
                </c:pt>
                <c:pt idx="12">
                  <c:v>2.5689999999999999E-6</c:v>
                </c:pt>
                <c:pt idx="13">
                  <c:v>2.19053E-6</c:v>
                </c:pt>
                <c:pt idx="14">
                  <c:v>2.1118499999999999E-6</c:v>
                </c:pt>
                <c:pt idx="15">
                  <c:v>1.9761099999999999E-6</c:v>
                </c:pt>
                <c:pt idx="16">
                  <c:v>1.9748799999999998E-6</c:v>
                </c:pt>
                <c:pt idx="17">
                  <c:v>1.77866E-6</c:v>
                </c:pt>
                <c:pt idx="18">
                  <c:v>1.7535700000000001E-6</c:v>
                </c:pt>
                <c:pt idx="19">
                  <c:v>2.03138E-6</c:v>
                </c:pt>
                <c:pt idx="20">
                  <c:v>2.1600800000000002E-6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8208"/>
        <c:axId val="192484480"/>
      </c:scatterChart>
      <c:valAx>
        <c:axId val="192478208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484480"/>
        <c:crosses val="autoZero"/>
        <c:crossBetween val="midCat"/>
      </c:valAx>
      <c:valAx>
        <c:axId val="192484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24782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'3e'!$B$1</c:f>
              <c:strCache>
                <c:ptCount val="1"/>
                <c:pt idx="0">
                  <c:v>0.025</c:v>
                </c:pt>
              </c:strCache>
            </c:strRef>
          </c:tx>
          <c:marker>
            <c:symbol val="none"/>
          </c:marker>
          <c:xVal>
            <c:numRef>
              <c:f>'3e'!$A$2:$A$22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'3e'!$B$2:$B$22</c:f>
              <c:numCache>
                <c:formatCode>0.00E+00</c:formatCode>
                <c:ptCount val="21"/>
                <c:pt idx="0">
                  <c:v>1.7759799999999999E-5</c:v>
                </c:pt>
                <c:pt idx="1">
                  <c:v>1.4443199999999999E-5</c:v>
                </c:pt>
                <c:pt idx="2">
                  <c:v>1.3011E-5</c:v>
                </c:pt>
                <c:pt idx="3">
                  <c:v>1.3128100000000001E-5</c:v>
                </c:pt>
                <c:pt idx="4">
                  <c:v>1.3743200000000001E-5</c:v>
                </c:pt>
                <c:pt idx="5">
                  <c:v>1.36626E-5</c:v>
                </c:pt>
                <c:pt idx="6">
                  <c:v>1.29648E-5</c:v>
                </c:pt>
                <c:pt idx="7">
                  <c:v>1.1815E-5</c:v>
                </c:pt>
                <c:pt idx="8">
                  <c:v>1.07605E-5</c:v>
                </c:pt>
                <c:pt idx="9">
                  <c:v>9.4142099999999994E-6</c:v>
                </c:pt>
                <c:pt idx="10">
                  <c:v>8.6422500000000001E-6</c:v>
                </c:pt>
                <c:pt idx="11">
                  <c:v>8.0522799999999994E-6</c:v>
                </c:pt>
                <c:pt idx="12">
                  <c:v>7.3298399999999999E-6</c:v>
                </c:pt>
                <c:pt idx="13">
                  <c:v>6.4631799999999997E-6</c:v>
                </c:pt>
                <c:pt idx="14">
                  <c:v>6.1965900000000002E-6</c:v>
                </c:pt>
                <c:pt idx="15">
                  <c:v>5.6187400000000003E-6</c:v>
                </c:pt>
                <c:pt idx="16">
                  <c:v>5.3324300000000004E-6</c:v>
                </c:pt>
                <c:pt idx="17">
                  <c:v>5.07056E-6</c:v>
                </c:pt>
                <c:pt idx="18">
                  <c:v>4.77552E-6</c:v>
                </c:pt>
                <c:pt idx="19">
                  <c:v>5.1422700000000003E-6</c:v>
                </c:pt>
                <c:pt idx="20">
                  <c:v>5.2211900000000002E-6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'3e'!$C$1</c:f>
              <c:strCache>
                <c:ptCount val="1"/>
                <c:pt idx="0">
                  <c:v>0.050</c:v>
                </c:pt>
              </c:strCache>
            </c:strRef>
          </c:tx>
          <c:marker>
            <c:symbol val="none"/>
          </c:marker>
          <c:xVal>
            <c:numRef>
              <c:f>'3e'!$A$2:$A$22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'3e'!$C$2:$C$22</c:f>
              <c:numCache>
                <c:formatCode>0.00E+00</c:formatCode>
                <c:ptCount val="21"/>
                <c:pt idx="0">
                  <c:v>1.02438E-5</c:v>
                </c:pt>
                <c:pt idx="1">
                  <c:v>7.6435900000000001E-6</c:v>
                </c:pt>
                <c:pt idx="2">
                  <c:v>6.7199400000000001E-6</c:v>
                </c:pt>
                <c:pt idx="3">
                  <c:v>7.0554399999999997E-6</c:v>
                </c:pt>
                <c:pt idx="4">
                  <c:v>7.7535699999999994E-6</c:v>
                </c:pt>
                <c:pt idx="5">
                  <c:v>7.87672E-6</c:v>
                </c:pt>
                <c:pt idx="6">
                  <c:v>7.4418599999999996E-6</c:v>
                </c:pt>
                <c:pt idx="7">
                  <c:v>6.6312500000000002E-6</c:v>
                </c:pt>
                <c:pt idx="8">
                  <c:v>6.1801499999999996E-6</c:v>
                </c:pt>
                <c:pt idx="9">
                  <c:v>5.41987E-6</c:v>
                </c:pt>
                <c:pt idx="10">
                  <c:v>4.9723599999999998E-6</c:v>
                </c:pt>
                <c:pt idx="11">
                  <c:v>4.6754299999999997E-6</c:v>
                </c:pt>
                <c:pt idx="12">
                  <c:v>4.2895799999999998E-6</c:v>
                </c:pt>
                <c:pt idx="13">
                  <c:v>3.68706E-6</c:v>
                </c:pt>
                <c:pt idx="14">
                  <c:v>3.5705599999999999E-6</c:v>
                </c:pt>
                <c:pt idx="15">
                  <c:v>3.2973300000000002E-6</c:v>
                </c:pt>
                <c:pt idx="16">
                  <c:v>3.26041E-6</c:v>
                </c:pt>
                <c:pt idx="17">
                  <c:v>2.9891700000000001E-6</c:v>
                </c:pt>
                <c:pt idx="18">
                  <c:v>2.8975600000000002E-6</c:v>
                </c:pt>
                <c:pt idx="19">
                  <c:v>3.2250500000000001E-6</c:v>
                </c:pt>
                <c:pt idx="20">
                  <c:v>3.3500600000000001E-6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'3e'!$D$1</c:f>
              <c:strCache>
                <c:ptCount val="1"/>
                <c:pt idx="0">
                  <c:v>0.075</c:v>
                </c:pt>
              </c:strCache>
            </c:strRef>
          </c:tx>
          <c:marker>
            <c:symbol val="none"/>
          </c:marker>
          <c:xVal>
            <c:numRef>
              <c:f>'3e'!$A$2:$A$22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'3e'!$D$2:$D$22</c:f>
              <c:numCache>
                <c:formatCode>0.00E+00</c:formatCode>
                <c:ptCount val="21"/>
                <c:pt idx="0">
                  <c:v>5.6205599999999998E-6</c:v>
                </c:pt>
                <c:pt idx="1">
                  <c:v>3.9473399999999997E-6</c:v>
                </c:pt>
                <c:pt idx="2">
                  <c:v>3.3882500000000001E-6</c:v>
                </c:pt>
                <c:pt idx="3">
                  <c:v>3.8278199999999997E-6</c:v>
                </c:pt>
                <c:pt idx="4">
                  <c:v>4.5377800000000003E-6</c:v>
                </c:pt>
                <c:pt idx="5">
                  <c:v>4.8073599999999997E-6</c:v>
                </c:pt>
                <c:pt idx="6">
                  <c:v>4.6308800000000003E-6</c:v>
                </c:pt>
                <c:pt idx="7">
                  <c:v>4.1879399999999996E-6</c:v>
                </c:pt>
                <c:pt idx="8">
                  <c:v>3.8831899999999997E-6</c:v>
                </c:pt>
                <c:pt idx="9">
                  <c:v>3.4640499999999999E-6</c:v>
                </c:pt>
                <c:pt idx="10">
                  <c:v>3.1942799999999999E-6</c:v>
                </c:pt>
                <c:pt idx="11">
                  <c:v>2.9472599999999999E-6</c:v>
                </c:pt>
                <c:pt idx="12">
                  <c:v>2.7250199999999999E-6</c:v>
                </c:pt>
                <c:pt idx="13">
                  <c:v>2.3114999999999998E-6</c:v>
                </c:pt>
                <c:pt idx="14">
                  <c:v>2.2470799999999999E-6</c:v>
                </c:pt>
                <c:pt idx="15">
                  <c:v>2.0976099999999999E-6</c:v>
                </c:pt>
                <c:pt idx="16">
                  <c:v>2.0584399999999999E-6</c:v>
                </c:pt>
                <c:pt idx="17">
                  <c:v>1.8747400000000001E-6</c:v>
                </c:pt>
                <c:pt idx="18">
                  <c:v>1.8167999999999999E-6</c:v>
                </c:pt>
                <c:pt idx="19">
                  <c:v>2.1306399999999998E-6</c:v>
                </c:pt>
                <c:pt idx="20">
                  <c:v>2.2674199999999998E-6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6048"/>
        <c:axId val="192640512"/>
      </c:scatterChart>
      <c:valAx>
        <c:axId val="192626048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40512"/>
        <c:crosses val="autoZero"/>
        <c:crossBetween val="midCat"/>
      </c:valAx>
      <c:valAx>
        <c:axId val="192640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26260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'3e'!$E$1</c:f>
              <c:strCache>
                <c:ptCount val="1"/>
                <c:pt idx="0">
                  <c:v>0.026</c:v>
                </c:pt>
              </c:strCache>
            </c:strRef>
          </c:tx>
          <c:marker>
            <c:symbol val="none"/>
          </c:marker>
          <c:xVal>
            <c:numRef>
              <c:f>'3e'!$A$2:$A$22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'3e'!$E$2:$E$22</c:f>
              <c:numCache>
                <c:formatCode>0.00E+00</c:formatCode>
                <c:ptCount val="21"/>
                <c:pt idx="0">
                  <c:v>1.7397900000000002E-5</c:v>
                </c:pt>
                <c:pt idx="1">
                  <c:v>1.40968E-5</c:v>
                </c:pt>
                <c:pt idx="2">
                  <c:v>1.26829E-5</c:v>
                </c:pt>
                <c:pt idx="3">
                  <c:v>1.27819E-5</c:v>
                </c:pt>
                <c:pt idx="4">
                  <c:v>1.33799E-5</c:v>
                </c:pt>
                <c:pt idx="5">
                  <c:v>1.3309899999999999E-5</c:v>
                </c:pt>
                <c:pt idx="6">
                  <c:v>1.261E-5</c:v>
                </c:pt>
                <c:pt idx="7">
                  <c:v>1.1467800000000001E-5</c:v>
                </c:pt>
                <c:pt idx="8">
                  <c:v>1.0462700000000001E-5</c:v>
                </c:pt>
                <c:pt idx="9">
                  <c:v>9.1536600000000007E-6</c:v>
                </c:pt>
                <c:pt idx="10">
                  <c:v>8.4006799999999993E-6</c:v>
                </c:pt>
                <c:pt idx="11">
                  <c:v>7.8091499999999996E-6</c:v>
                </c:pt>
                <c:pt idx="12">
                  <c:v>7.1368199999999997E-6</c:v>
                </c:pt>
                <c:pt idx="13">
                  <c:v>6.2798600000000004E-6</c:v>
                </c:pt>
                <c:pt idx="14">
                  <c:v>6.0338999999999999E-6</c:v>
                </c:pt>
                <c:pt idx="15">
                  <c:v>5.4674499999999996E-6</c:v>
                </c:pt>
                <c:pt idx="16">
                  <c:v>5.1925499999999999E-6</c:v>
                </c:pt>
                <c:pt idx="17">
                  <c:v>4.9419400000000003E-6</c:v>
                </c:pt>
                <c:pt idx="18">
                  <c:v>4.6632300000000001E-6</c:v>
                </c:pt>
                <c:pt idx="19">
                  <c:v>5.0192799999999998E-6</c:v>
                </c:pt>
                <c:pt idx="20">
                  <c:v>5.1136100000000003E-6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'3e'!$F$1</c:f>
              <c:strCache>
                <c:ptCount val="1"/>
                <c:pt idx="0">
                  <c:v>0.054</c:v>
                </c:pt>
              </c:strCache>
            </c:strRef>
          </c:tx>
          <c:marker>
            <c:symbol val="none"/>
          </c:marker>
          <c:xVal>
            <c:numRef>
              <c:f>'3e'!$A$2:$A$22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'3e'!$F$2:$F$22</c:f>
              <c:numCache>
                <c:formatCode>0.00E+00</c:formatCode>
                <c:ptCount val="21"/>
                <c:pt idx="0">
                  <c:v>9.3217400000000003E-6</c:v>
                </c:pt>
                <c:pt idx="1">
                  <c:v>6.8970399999999996E-6</c:v>
                </c:pt>
                <c:pt idx="2">
                  <c:v>5.9924399999999998E-6</c:v>
                </c:pt>
                <c:pt idx="3">
                  <c:v>6.3918600000000003E-6</c:v>
                </c:pt>
                <c:pt idx="4">
                  <c:v>7.12669E-6</c:v>
                </c:pt>
                <c:pt idx="5">
                  <c:v>7.2685199999999997E-6</c:v>
                </c:pt>
                <c:pt idx="6">
                  <c:v>6.8604499999999997E-6</c:v>
                </c:pt>
                <c:pt idx="7">
                  <c:v>6.1392499999999997E-6</c:v>
                </c:pt>
                <c:pt idx="8">
                  <c:v>5.7405399999999998E-6</c:v>
                </c:pt>
                <c:pt idx="9">
                  <c:v>5.0293100000000001E-6</c:v>
                </c:pt>
                <c:pt idx="10">
                  <c:v>4.6054500000000001E-6</c:v>
                </c:pt>
                <c:pt idx="11">
                  <c:v>4.3371499999999996E-6</c:v>
                </c:pt>
                <c:pt idx="12">
                  <c:v>3.9914399999999999E-6</c:v>
                </c:pt>
                <c:pt idx="13">
                  <c:v>3.4140400000000001E-6</c:v>
                </c:pt>
                <c:pt idx="14">
                  <c:v>3.29708E-6</c:v>
                </c:pt>
                <c:pt idx="15">
                  <c:v>3.05652E-6</c:v>
                </c:pt>
                <c:pt idx="16">
                  <c:v>3.0146100000000002E-6</c:v>
                </c:pt>
                <c:pt idx="17">
                  <c:v>2.7694399999999999E-6</c:v>
                </c:pt>
                <c:pt idx="18">
                  <c:v>2.6978700000000001E-6</c:v>
                </c:pt>
                <c:pt idx="19">
                  <c:v>2.9955099999999998E-6</c:v>
                </c:pt>
                <c:pt idx="20">
                  <c:v>3.1312300000000002E-6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'3e'!$G$1</c:f>
              <c:strCache>
                <c:ptCount val="1"/>
                <c:pt idx="0">
                  <c:v>0.078</c:v>
                </c:pt>
              </c:strCache>
            </c:strRef>
          </c:tx>
          <c:marker>
            <c:symbol val="none"/>
          </c:marker>
          <c:xVal>
            <c:numRef>
              <c:f>'3e'!$A$2:$A$22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'3e'!$G$2:$G$22</c:f>
              <c:numCache>
                <c:formatCode>0.00E+00</c:formatCode>
                <c:ptCount val="21"/>
                <c:pt idx="0">
                  <c:v>5.2235900000000004E-6</c:v>
                </c:pt>
                <c:pt idx="1">
                  <c:v>3.6513699999999999E-6</c:v>
                </c:pt>
                <c:pt idx="2">
                  <c:v>3.1164400000000002E-6</c:v>
                </c:pt>
                <c:pt idx="3">
                  <c:v>3.5579400000000001E-6</c:v>
                </c:pt>
                <c:pt idx="4">
                  <c:v>4.2633299999999999E-6</c:v>
                </c:pt>
                <c:pt idx="5">
                  <c:v>4.5370599999999999E-6</c:v>
                </c:pt>
                <c:pt idx="6">
                  <c:v>4.37813E-6</c:v>
                </c:pt>
                <c:pt idx="7">
                  <c:v>3.9704000000000001E-6</c:v>
                </c:pt>
                <c:pt idx="8">
                  <c:v>3.6926099999999999E-6</c:v>
                </c:pt>
                <c:pt idx="9">
                  <c:v>3.2949E-6</c:v>
                </c:pt>
                <c:pt idx="10">
                  <c:v>3.0330099999999999E-6</c:v>
                </c:pt>
                <c:pt idx="11">
                  <c:v>2.7932100000000001E-6</c:v>
                </c:pt>
                <c:pt idx="12">
                  <c:v>2.5867600000000001E-6</c:v>
                </c:pt>
                <c:pt idx="13">
                  <c:v>2.1840300000000002E-6</c:v>
                </c:pt>
                <c:pt idx="14">
                  <c:v>2.1250599999999999E-6</c:v>
                </c:pt>
                <c:pt idx="15">
                  <c:v>1.9876100000000001E-6</c:v>
                </c:pt>
                <c:pt idx="16">
                  <c:v>1.9554500000000001E-6</c:v>
                </c:pt>
                <c:pt idx="17">
                  <c:v>1.7746299999999999E-6</c:v>
                </c:pt>
                <c:pt idx="18">
                  <c:v>1.7254100000000001E-6</c:v>
                </c:pt>
                <c:pt idx="19">
                  <c:v>2.0369700000000002E-6</c:v>
                </c:pt>
                <c:pt idx="20">
                  <c:v>2.1608999999999999E-6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7920"/>
        <c:axId val="193000576"/>
      </c:scatterChart>
      <c:valAx>
        <c:axId val="192977920"/>
        <c:scaling>
          <c:orientation val="minMax"/>
          <c:max val="6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Wavelength (nm)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00576"/>
        <c:crosses val="autoZero"/>
        <c:crossBetween val="midCat"/>
      </c:valAx>
      <c:valAx>
        <c:axId val="193000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Fluorescence</a:t>
                </a:r>
                <a:endParaRPr lang="zh-TW" altLang="en-US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29779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8</xdr:col>
      <xdr:colOff>6303</xdr:colOff>
      <xdr:row>13</xdr:row>
      <xdr:rowOff>37645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28650"/>
          <a:ext cx="4121103" cy="2133145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457200</xdr:colOff>
      <xdr:row>15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457200</xdr:colOff>
      <xdr:row>29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23</xdr:col>
      <xdr:colOff>457200</xdr:colOff>
      <xdr:row>43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23</xdr:row>
      <xdr:rowOff>0</xdr:rowOff>
    </xdr:from>
    <xdr:to>
      <xdr:col>30</xdr:col>
      <xdr:colOff>457200</xdr:colOff>
      <xdr:row>36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37</xdr:col>
      <xdr:colOff>457200</xdr:colOff>
      <xdr:row>36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23</xdr:row>
      <xdr:rowOff>0</xdr:rowOff>
    </xdr:from>
    <xdr:to>
      <xdr:col>30</xdr:col>
      <xdr:colOff>457200</xdr:colOff>
      <xdr:row>36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37</xdr:col>
      <xdr:colOff>457200</xdr:colOff>
      <xdr:row>36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23</xdr:row>
      <xdr:rowOff>0</xdr:rowOff>
    </xdr:from>
    <xdr:to>
      <xdr:col>30</xdr:col>
      <xdr:colOff>457200</xdr:colOff>
      <xdr:row>36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37</xdr:col>
      <xdr:colOff>457200</xdr:colOff>
      <xdr:row>36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23</xdr:row>
      <xdr:rowOff>0</xdr:rowOff>
    </xdr:from>
    <xdr:to>
      <xdr:col>30</xdr:col>
      <xdr:colOff>457200</xdr:colOff>
      <xdr:row>36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37</xdr:col>
      <xdr:colOff>457200</xdr:colOff>
      <xdr:row>36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topLeftCell="I1" workbookViewId="0">
      <selection activeCell="M2" sqref="M2"/>
    </sheetView>
  </sheetViews>
  <sheetFormatPr defaultRowHeight="16.5"/>
  <cols>
    <col min="1" max="1" width="12.5" style="1" bestFit="1" customWidth="1"/>
    <col min="6" max="10" width="9" style="1"/>
    <col min="11" max="11" width="18.625" style="1" bestFit="1" customWidth="1"/>
    <col min="12" max="12" width="15.875" style="1" bestFit="1" customWidth="1"/>
    <col min="13" max="13" width="11.625" style="1" bestFit="1" customWidth="1"/>
    <col min="14" max="14" width="15.875" style="1" bestFit="1" customWidth="1"/>
    <col min="15" max="30" width="9" style="1"/>
  </cols>
  <sheetData>
    <row r="1" spans="3:32">
      <c r="K1" s="1" t="s">
        <v>0</v>
      </c>
      <c r="L1" s="1" t="s">
        <v>2</v>
      </c>
      <c r="M1" s="1" t="s">
        <v>7</v>
      </c>
      <c r="N1" s="1" t="s">
        <v>2</v>
      </c>
      <c r="AB1" s="1" t="s">
        <v>6</v>
      </c>
      <c r="AC1" s="1">
        <v>0.03</v>
      </c>
      <c r="AE1" s="1"/>
      <c r="AF1" s="1"/>
    </row>
    <row r="2" spans="3:32">
      <c r="J2" s="4">
        <v>365</v>
      </c>
      <c r="K2" s="5">
        <f>417000*J2^(-1.963)</f>
        <v>3.8936343267573426</v>
      </c>
      <c r="L2" s="6">
        <f>(5400*J2^(-1))/(1-$D$15)</f>
        <v>246.57534246575321</v>
      </c>
      <c r="M2" s="5">
        <v>3.354447</v>
      </c>
      <c r="N2" s="6">
        <f>(5000*J2^(-0.865))/(1-$D$15)</f>
        <v>506.33205909634574</v>
      </c>
      <c r="AB2" s="1">
        <v>365</v>
      </c>
      <c r="AC2" s="9">
        <v>3.9802209999999998</v>
      </c>
      <c r="AD2" s="10">
        <v>246.57534200000001</v>
      </c>
      <c r="AE2" s="9">
        <v>4.1075090000000003</v>
      </c>
      <c r="AF2" s="10">
        <v>506.33205900000002</v>
      </c>
    </row>
    <row r="3" spans="3:32">
      <c r="J3" s="1">
        <v>400</v>
      </c>
      <c r="K3" s="2">
        <f t="shared" ref="K3:K23" si="0">417000*J3^(-1.963)</f>
        <v>3.2530616362053224</v>
      </c>
      <c r="L3" s="3">
        <f t="shared" ref="L3:L23" si="1">(5400*J3^(-1))/(1-$D$15)</f>
        <v>224.9999999999998</v>
      </c>
      <c r="M3" s="2">
        <v>9.8582649999999994</v>
      </c>
      <c r="N3" s="3">
        <f t="shared" ref="N3:N23" si="2">(5000*J3^(-0.865))/(1-$D$15)</f>
        <v>467.77484275632486</v>
      </c>
      <c r="U3" s="10"/>
      <c r="AB3" s="1">
        <v>400</v>
      </c>
      <c r="AC3" s="9">
        <v>3.3379789999999998</v>
      </c>
      <c r="AD3" s="10">
        <v>225</v>
      </c>
      <c r="AE3" s="9">
        <v>9.8582649999999994</v>
      </c>
      <c r="AF3" s="10">
        <v>467.77484299999998</v>
      </c>
    </row>
    <row r="4" spans="3:32">
      <c r="J4" s="1">
        <v>410</v>
      </c>
      <c r="K4" s="2">
        <f t="shared" si="0"/>
        <v>3.0991410619040032</v>
      </c>
      <c r="L4" s="3">
        <f t="shared" si="1"/>
        <v>219.51219512195101</v>
      </c>
      <c r="M4" s="2">
        <v>16.535533999999998</v>
      </c>
      <c r="N4" s="3">
        <f t="shared" si="2"/>
        <v>457.88953498640944</v>
      </c>
      <c r="U4" s="10"/>
      <c r="AB4" s="1">
        <v>410</v>
      </c>
      <c r="AC4" s="9">
        <v>3.1818140000000001</v>
      </c>
      <c r="AD4" s="10">
        <v>219.51219499999999</v>
      </c>
      <c r="AE4" s="9">
        <v>16.535533999999998</v>
      </c>
      <c r="AF4" s="10">
        <v>457.88953500000002</v>
      </c>
    </row>
    <row r="5" spans="3:32">
      <c r="J5" s="1">
        <v>420</v>
      </c>
      <c r="K5" s="2">
        <f t="shared" si="0"/>
        <v>2.9559541807512462</v>
      </c>
      <c r="L5" s="3">
        <f t="shared" si="1"/>
        <v>214.28571428571411</v>
      </c>
      <c r="M5" s="2">
        <v>17.291618</v>
      </c>
      <c r="N5" s="3">
        <f t="shared" si="2"/>
        <v>448.44389679726163</v>
      </c>
      <c r="U5" s="10"/>
      <c r="AB5" s="1">
        <v>420</v>
      </c>
      <c r="AC5" s="9">
        <v>3.012038</v>
      </c>
      <c r="AD5" s="10">
        <v>214.28571400000001</v>
      </c>
      <c r="AE5" s="9">
        <v>17.291618</v>
      </c>
      <c r="AF5" s="10">
        <v>448.44389699999999</v>
      </c>
    </row>
    <row r="6" spans="3:32">
      <c r="J6" s="1">
        <v>430</v>
      </c>
      <c r="K6" s="2">
        <f t="shared" si="0"/>
        <v>2.8225229162118057</v>
      </c>
      <c r="L6" s="3">
        <f t="shared" si="1"/>
        <v>209.30232558139514</v>
      </c>
      <c r="M6" s="2">
        <v>10.156131999999999</v>
      </c>
      <c r="N6" s="3">
        <f t="shared" si="2"/>
        <v>439.40858715111341</v>
      </c>
      <c r="U6" s="10"/>
      <c r="AB6" s="1">
        <v>430</v>
      </c>
      <c r="AC6" s="9">
        <v>2.8787660000000002</v>
      </c>
      <c r="AD6" s="10">
        <v>209.30232599999999</v>
      </c>
      <c r="AE6" s="9">
        <v>10.156131999999999</v>
      </c>
      <c r="AF6" s="10">
        <v>439.40858700000001</v>
      </c>
    </row>
    <row r="7" spans="3:32">
      <c r="J7" s="1">
        <v>440</v>
      </c>
      <c r="K7" s="2">
        <f t="shared" si="0"/>
        <v>2.6979782921587914</v>
      </c>
      <c r="L7" s="3">
        <f t="shared" si="1"/>
        <v>204.54545454545433</v>
      </c>
      <c r="M7" s="2">
        <v>5.098052</v>
      </c>
      <c r="N7" s="3">
        <f t="shared" si="2"/>
        <v>430.75684639020824</v>
      </c>
      <c r="U7" s="10"/>
      <c r="AB7" s="1">
        <v>440</v>
      </c>
      <c r="AC7" s="9">
        <v>2.6999249999999999</v>
      </c>
      <c r="AD7" s="10">
        <v>204.545455</v>
      </c>
      <c r="AE7" s="9">
        <v>5.098052</v>
      </c>
      <c r="AF7" s="10">
        <v>430.756846</v>
      </c>
    </row>
    <row r="8" spans="3:32">
      <c r="J8" s="1">
        <v>450</v>
      </c>
      <c r="K8" s="2">
        <f t="shared" si="0"/>
        <v>2.5815461330483829</v>
      </c>
      <c r="L8" s="3">
        <f t="shared" si="1"/>
        <v>199.99999999999983</v>
      </c>
      <c r="M8" s="2">
        <v>2.6801780000000002</v>
      </c>
      <c r="N8" s="3">
        <f t="shared" si="2"/>
        <v>422.46421673202616</v>
      </c>
      <c r="U8" s="10"/>
      <c r="AB8" s="1">
        <v>450</v>
      </c>
      <c r="AC8" s="9">
        <v>2.5460929999999999</v>
      </c>
      <c r="AD8" s="10">
        <v>200</v>
      </c>
      <c r="AE8" s="9">
        <v>2.6801780000000002</v>
      </c>
      <c r="AF8" s="10">
        <v>422.46421700000002</v>
      </c>
    </row>
    <row r="9" spans="3:32">
      <c r="J9" s="1">
        <v>460</v>
      </c>
      <c r="K9" s="2">
        <f t="shared" si="0"/>
        <v>2.472534905544598</v>
      </c>
      <c r="L9" s="3">
        <f t="shared" si="1"/>
        <v>195.65217391304333</v>
      </c>
      <c r="M9" s="2">
        <v>1.7770300000000001</v>
      </c>
      <c r="N9" s="3">
        <f t="shared" si="2"/>
        <v>414.50829845514164</v>
      </c>
      <c r="U9" s="10"/>
      <c r="AB9" s="1">
        <v>460</v>
      </c>
      <c r="AC9" s="9">
        <v>2.4293879999999999</v>
      </c>
      <c r="AD9" s="10">
        <v>195.652174</v>
      </c>
      <c r="AE9" s="9">
        <v>1.7770300000000001</v>
      </c>
      <c r="AF9" s="10">
        <v>414.50829800000002</v>
      </c>
    </row>
    <row r="10" spans="3:32">
      <c r="J10" s="1">
        <v>470</v>
      </c>
      <c r="K10" s="2">
        <f t="shared" si="0"/>
        <v>2.3703253425822033</v>
      </c>
      <c r="L10" s="3">
        <f t="shared" si="1"/>
        <v>191.4893617021275</v>
      </c>
      <c r="M10" s="2">
        <v>1.3658939999999999</v>
      </c>
      <c r="N10" s="3">
        <f t="shared" si="2"/>
        <v>406.86853655486783</v>
      </c>
      <c r="U10" s="10"/>
      <c r="AB10" s="1">
        <v>470</v>
      </c>
      <c r="AC10" s="9">
        <v>2.3356050000000002</v>
      </c>
      <c r="AD10" s="10">
        <v>191.489362</v>
      </c>
      <c r="AE10" s="9">
        <v>1.3658939999999999</v>
      </c>
      <c r="AF10" s="10">
        <v>406.868537</v>
      </c>
    </row>
    <row r="11" spans="3:32">
      <c r="J11" s="1">
        <v>480</v>
      </c>
      <c r="K11" s="2">
        <f t="shared" si="0"/>
        <v>2.2743615572033433</v>
      </c>
      <c r="L11" s="3">
        <f t="shared" si="1"/>
        <v>187.49999999999983</v>
      </c>
      <c r="M11" s="2">
        <v>1.1285780000000001</v>
      </c>
      <c r="N11" s="3">
        <f t="shared" si="2"/>
        <v>399.52603350456252</v>
      </c>
      <c r="U11" s="10"/>
      <c r="AB11" s="1">
        <v>480</v>
      </c>
      <c r="AC11" s="9">
        <v>2.2132459999999998</v>
      </c>
      <c r="AD11" s="10">
        <v>187.5</v>
      </c>
      <c r="AE11" s="9">
        <v>1.1285780000000001</v>
      </c>
      <c r="AF11" s="10">
        <v>399.52603399999998</v>
      </c>
    </row>
    <row r="12" spans="3:32">
      <c r="J12" s="1">
        <v>490</v>
      </c>
      <c r="K12" s="2">
        <f t="shared" si="0"/>
        <v>2.1841434064970153</v>
      </c>
      <c r="L12" s="3">
        <f t="shared" si="1"/>
        <v>183.67346938775495</v>
      </c>
      <c r="M12" s="2">
        <v>1.0254190000000001</v>
      </c>
      <c r="N12" s="3">
        <f t="shared" si="2"/>
        <v>392.46338445994695</v>
      </c>
      <c r="U12" s="10"/>
      <c r="AB12" s="1">
        <v>490</v>
      </c>
      <c r="AC12" s="9">
        <v>2.1343139999999998</v>
      </c>
      <c r="AD12" s="10">
        <v>183.67346900000001</v>
      </c>
      <c r="AE12" s="9">
        <v>1.0254190000000001</v>
      </c>
      <c r="AF12" s="10">
        <v>392.46338400000002</v>
      </c>
    </row>
    <row r="13" spans="3:32">
      <c r="J13" s="1">
        <v>500</v>
      </c>
      <c r="K13" s="2">
        <f t="shared" si="0"/>
        <v>2.0992199085094989</v>
      </c>
      <c r="L13" s="3">
        <f t="shared" si="1"/>
        <v>179.99999999999986</v>
      </c>
      <c r="M13" s="2">
        <v>0.93738699999999997</v>
      </c>
      <c r="N13" s="3">
        <f t="shared" si="2"/>
        <v>385.66453182072394</v>
      </c>
      <c r="U13" s="10"/>
      <c r="AB13" s="1">
        <v>500</v>
      </c>
      <c r="AC13" s="9">
        <v>2.0713300000000001</v>
      </c>
      <c r="AD13" s="10">
        <v>180</v>
      </c>
      <c r="AE13" s="9">
        <v>0.93738699999999997</v>
      </c>
      <c r="AF13" s="10">
        <v>385.66453200000001</v>
      </c>
    </row>
    <row r="14" spans="3:32">
      <c r="J14" s="1">
        <v>510</v>
      </c>
      <c r="K14" s="2">
        <f t="shared" si="0"/>
        <v>2.0191835493034067</v>
      </c>
      <c r="L14" s="3">
        <f t="shared" si="1"/>
        <v>176.47058823529395</v>
      </c>
      <c r="M14" s="2">
        <v>0.909327</v>
      </c>
      <c r="N14" s="3">
        <f t="shared" si="2"/>
        <v>379.11463654030973</v>
      </c>
      <c r="U14" s="10"/>
      <c r="AB14" s="1">
        <v>510</v>
      </c>
      <c r="AC14" s="9">
        <v>1.9878709999999999</v>
      </c>
      <c r="AD14" s="10">
        <v>176.47058799999999</v>
      </c>
      <c r="AE14" s="9">
        <v>0.909327</v>
      </c>
      <c r="AF14" s="10">
        <v>379.11463700000002</v>
      </c>
    </row>
    <row r="15" spans="3:32">
      <c r="C15" s="1" t="s">
        <v>1</v>
      </c>
      <c r="D15" s="1">
        <v>0.94</v>
      </c>
      <c r="E15" s="1"/>
      <c r="J15" s="1">
        <v>520</v>
      </c>
      <c r="K15" s="2">
        <f t="shared" si="0"/>
        <v>1.9436653451416679</v>
      </c>
      <c r="L15" s="3">
        <f t="shared" si="1"/>
        <v>173.07692307692292</v>
      </c>
      <c r="M15" s="2">
        <v>1.049013</v>
      </c>
      <c r="N15" s="3">
        <f t="shared" si="2"/>
        <v>372.79996396964691</v>
      </c>
      <c r="U15" s="10"/>
      <c r="AB15" s="1">
        <v>520</v>
      </c>
      <c r="AC15" s="9">
        <v>1.925524</v>
      </c>
      <c r="AD15" s="10">
        <v>173.07692299999999</v>
      </c>
      <c r="AE15" s="9">
        <v>1.049013</v>
      </c>
      <c r="AF15" s="10">
        <v>372.79996399999999</v>
      </c>
    </row>
    <row r="16" spans="3:32">
      <c r="C16" s="1" t="s">
        <v>3</v>
      </c>
      <c r="D16" s="1">
        <v>0.2</v>
      </c>
      <c r="E16" s="1"/>
      <c r="J16" s="7">
        <v>530</v>
      </c>
      <c r="K16" s="8">
        <f t="shared" si="0"/>
        <v>1.87233054739445</v>
      </c>
      <c r="L16" s="3">
        <f t="shared" si="1"/>
        <v>169.81132075471683</v>
      </c>
      <c r="M16" s="2">
        <v>1.5744670000000001</v>
      </c>
      <c r="N16" s="3">
        <f t="shared" si="2"/>
        <v>366.70778235006571</v>
      </c>
      <c r="U16" s="10"/>
      <c r="AB16" s="1">
        <v>530</v>
      </c>
      <c r="AC16" s="9">
        <v>1.8539289999999999</v>
      </c>
      <c r="AD16" s="10">
        <v>169.81132099999999</v>
      </c>
      <c r="AE16" s="9">
        <v>1.5744670000000001</v>
      </c>
      <c r="AF16" s="10">
        <v>366.70778200000001</v>
      </c>
    </row>
    <row r="17" spans="1:32">
      <c r="C17" s="1"/>
      <c r="D17" s="1"/>
      <c r="E17" s="1"/>
      <c r="J17" s="1">
        <v>540</v>
      </c>
      <c r="K17" s="2">
        <f t="shared" si="0"/>
        <v>1.8048748962534591</v>
      </c>
      <c r="L17" s="3">
        <f t="shared" si="1"/>
        <v>166.66666666666652</v>
      </c>
      <c r="M17" s="2">
        <v>2.0234839999999998</v>
      </c>
      <c r="N17" s="3">
        <f t="shared" si="2"/>
        <v>360.82627234505384</v>
      </c>
      <c r="U17" s="10"/>
      <c r="AB17" s="1">
        <v>540</v>
      </c>
      <c r="AC17" s="9">
        <v>1.7835399999999999</v>
      </c>
      <c r="AD17" s="10">
        <v>166.66666699999999</v>
      </c>
      <c r="AE17" s="9">
        <v>2.0234839999999998</v>
      </c>
      <c r="AF17" s="10">
        <v>360.82627200000002</v>
      </c>
    </row>
    <row r="18" spans="1:32">
      <c r="A18" s="1" t="s">
        <v>10</v>
      </c>
      <c r="C18" s="1"/>
      <c r="D18" s="1"/>
      <c r="E18" s="1"/>
      <c r="J18" s="1">
        <v>550</v>
      </c>
      <c r="K18" s="2">
        <f t="shared" si="0"/>
        <v>1.7410213445057241</v>
      </c>
      <c r="L18" s="3">
        <f t="shared" si="1"/>
        <v>163.63636363636348</v>
      </c>
      <c r="M18" s="2">
        <v>1.7165600000000001</v>
      </c>
      <c r="N18" s="3">
        <f t="shared" si="2"/>
        <v>355.14444623134858</v>
      </c>
      <c r="U18" s="10"/>
      <c r="AB18" s="1">
        <v>550</v>
      </c>
      <c r="AC18" s="9">
        <v>1.735822</v>
      </c>
      <c r="AD18" s="10">
        <v>163.63636399999999</v>
      </c>
      <c r="AE18" s="9">
        <v>1.7165600000000001</v>
      </c>
      <c r="AF18" s="10">
        <v>355.14444600000002</v>
      </c>
    </row>
    <row r="19" spans="1:32">
      <c r="A19" s="1" t="s">
        <v>26</v>
      </c>
      <c r="B19" s="11">
        <v>0.14329135909683025</v>
      </c>
      <c r="C19" s="1" t="s">
        <v>4</v>
      </c>
      <c r="D19" s="1">
        <v>0.5</v>
      </c>
      <c r="E19" s="1">
        <v>0.15</v>
      </c>
      <c r="J19" s="1">
        <v>560</v>
      </c>
      <c r="K19" s="2">
        <f t="shared" si="0"/>
        <v>1.6805171851119467</v>
      </c>
      <c r="L19" s="3">
        <f t="shared" si="1"/>
        <v>160.71428571428555</v>
      </c>
      <c r="M19" s="2">
        <v>1.3757079999999999</v>
      </c>
      <c r="N19" s="3">
        <f t="shared" si="2"/>
        <v>349.65207556375032</v>
      </c>
      <c r="U19" s="10"/>
      <c r="AB19" s="1">
        <v>560</v>
      </c>
      <c r="AC19" s="9">
        <v>1.6893739999999999</v>
      </c>
      <c r="AD19" s="10">
        <v>160.71428599999999</v>
      </c>
      <c r="AE19" s="9">
        <v>1.3757079999999999</v>
      </c>
      <c r="AF19" s="10">
        <v>349.65207600000002</v>
      </c>
    </row>
    <row r="20" spans="1:32">
      <c r="A20" s="1" t="s">
        <v>8</v>
      </c>
      <c r="B20" s="11">
        <v>0.75306291469055542</v>
      </c>
      <c r="C20" s="1" t="s">
        <v>5</v>
      </c>
      <c r="D20" s="1">
        <v>0.7</v>
      </c>
      <c r="E20" s="1">
        <v>0.6</v>
      </c>
      <c r="J20" s="1">
        <v>570</v>
      </c>
      <c r="K20" s="2">
        <f t="shared" si="0"/>
        <v>1.6231315266629047</v>
      </c>
      <c r="L20" s="3">
        <f t="shared" si="1"/>
        <v>157.89473684210515</v>
      </c>
      <c r="M20" s="2">
        <v>1.719525</v>
      </c>
      <c r="N20" s="3">
        <f t="shared" si="2"/>
        <v>344.33962629186112</v>
      </c>
      <c r="U20" s="10"/>
      <c r="AB20" s="1">
        <v>570</v>
      </c>
      <c r="AC20" s="9">
        <v>1.6429260000000001</v>
      </c>
      <c r="AD20" s="10">
        <v>157.89473699999999</v>
      </c>
      <c r="AE20" s="9">
        <v>1.719525</v>
      </c>
      <c r="AF20" s="10">
        <v>344.33962600000001</v>
      </c>
    </row>
    <row r="21" spans="1:32">
      <c r="A21" s="1" t="s">
        <v>9</v>
      </c>
      <c r="B21" s="11">
        <v>3.7653145734527769</v>
      </c>
      <c r="C21" s="1"/>
      <c r="D21" s="1"/>
      <c r="E21" s="1"/>
      <c r="J21" s="1">
        <v>580</v>
      </c>
      <c r="K21" s="2">
        <f t="shared" si="0"/>
        <v>1.5686530693565652</v>
      </c>
      <c r="L21" s="3">
        <f t="shared" si="1"/>
        <v>155.17241379310329</v>
      </c>
      <c r="M21" s="2">
        <v>1.8708979999999999</v>
      </c>
      <c r="N21" s="3">
        <f t="shared" si="2"/>
        <v>339.19820044566444</v>
      </c>
      <c r="U21" s="10"/>
      <c r="AB21" s="1">
        <v>580</v>
      </c>
      <c r="AC21" s="9">
        <v>1.5964780000000001</v>
      </c>
      <c r="AD21" s="10">
        <v>155.172414</v>
      </c>
      <c r="AE21" s="9">
        <v>1.8708979999999999</v>
      </c>
      <c r="AF21" s="10">
        <v>339.19819999999999</v>
      </c>
    </row>
    <row r="22" spans="1:32">
      <c r="C22" s="1"/>
      <c r="D22" s="1"/>
      <c r="E22" s="1"/>
      <c r="J22" s="1">
        <v>590</v>
      </c>
      <c r="K22" s="2">
        <f t="shared" si="0"/>
        <v>1.516888141272877</v>
      </c>
      <c r="L22" s="3">
        <f t="shared" si="1"/>
        <v>152.54237288135582</v>
      </c>
      <c r="M22" s="2">
        <v>0.69581099999999996</v>
      </c>
      <c r="N22" s="3">
        <f t="shared" si="2"/>
        <v>334.21948362473023</v>
      </c>
      <c r="U22" s="10"/>
      <c r="AB22" s="1">
        <v>590</v>
      </c>
      <c r="AC22" s="9">
        <v>1.5500290000000001</v>
      </c>
      <c r="AD22" s="10">
        <v>152.542373</v>
      </c>
      <c r="AE22" s="9">
        <v>0.69581099999999996</v>
      </c>
      <c r="AF22" s="10">
        <v>334.21948400000002</v>
      </c>
    </row>
    <row r="23" spans="1:32">
      <c r="C23" s="1"/>
      <c r="D23" s="1"/>
      <c r="E23" s="1"/>
      <c r="J23" s="1">
        <v>600</v>
      </c>
      <c r="K23" s="2">
        <f t="shared" si="0"/>
        <v>1.4676589606827146</v>
      </c>
      <c r="L23" s="3">
        <f t="shared" si="1"/>
        <v>149.99999999999986</v>
      </c>
      <c r="M23" s="2">
        <v>0.27822200000000002</v>
      </c>
      <c r="N23" s="3">
        <f t="shared" si="2"/>
        <v>329.39569762624797</v>
      </c>
      <c r="U23" s="10"/>
      <c r="AB23" s="1">
        <v>600</v>
      </c>
      <c r="AC23" s="9">
        <v>1.5035810000000001</v>
      </c>
      <c r="AD23" s="10">
        <v>150</v>
      </c>
      <c r="AE23" s="9">
        <v>0.27822200000000002</v>
      </c>
      <c r="AF23" s="10">
        <v>329.39569799999998</v>
      </c>
    </row>
    <row r="24" spans="1:32">
      <c r="C24" s="1"/>
      <c r="D24" s="1"/>
      <c r="E24" s="1"/>
    </row>
    <row r="25" spans="1:32">
      <c r="C25" s="1"/>
      <c r="D25" s="1"/>
      <c r="E25" s="1"/>
    </row>
    <row r="26" spans="1:32">
      <c r="C26" s="1"/>
      <c r="D26" s="1"/>
      <c r="E26" s="1"/>
    </row>
    <row r="28" spans="1:32">
      <c r="K28" s="1" t="s">
        <v>27</v>
      </c>
      <c r="L28" s="1" t="s">
        <v>28</v>
      </c>
    </row>
    <row r="29" spans="1:32">
      <c r="J29">
        <v>400</v>
      </c>
      <c r="K29" s="15">
        <f>O29/$O$50</f>
        <v>2.4711696869851731E-2</v>
      </c>
      <c r="L29" s="16">
        <f>P29/$P$50</f>
        <v>0.14166130070830651</v>
      </c>
      <c r="O29" s="1">
        <v>75</v>
      </c>
      <c r="P29" s="1">
        <v>440</v>
      </c>
    </row>
    <row r="30" spans="1:32">
      <c r="J30">
        <v>410</v>
      </c>
      <c r="K30" s="15">
        <f t="shared" ref="K30:K49" si="3">O30/$O$50</f>
        <v>3.2948929159802305E-2</v>
      </c>
      <c r="L30" s="16">
        <f t="shared" ref="L30:L49" si="4">P30/$P$50</f>
        <v>0.13361236316806183</v>
      </c>
      <c r="O30" s="1">
        <v>100</v>
      </c>
      <c r="P30" s="1">
        <v>415</v>
      </c>
    </row>
    <row r="31" spans="1:32">
      <c r="J31">
        <v>420</v>
      </c>
      <c r="K31" s="15">
        <f t="shared" si="3"/>
        <v>4.9423393739703461E-2</v>
      </c>
      <c r="L31" s="16">
        <f t="shared" si="4"/>
        <v>0.11268512556342562</v>
      </c>
      <c r="O31" s="1">
        <v>150</v>
      </c>
      <c r="P31" s="1">
        <v>350</v>
      </c>
    </row>
    <row r="32" spans="1:32">
      <c r="J32">
        <v>430</v>
      </c>
      <c r="K32" s="15">
        <f t="shared" si="3"/>
        <v>5.7660626029654036E-2</v>
      </c>
      <c r="L32" s="16">
        <f t="shared" si="4"/>
        <v>8.6928525434642634E-2</v>
      </c>
      <c r="O32" s="1">
        <v>175</v>
      </c>
      <c r="P32" s="1">
        <v>270</v>
      </c>
    </row>
    <row r="33" spans="10:16">
      <c r="J33">
        <v>440</v>
      </c>
      <c r="K33" s="15">
        <f t="shared" si="3"/>
        <v>6.589785831960461E-2</v>
      </c>
      <c r="L33" s="16">
        <f t="shared" si="4"/>
        <v>7.0830650354153257E-2</v>
      </c>
      <c r="O33" s="1">
        <v>200</v>
      </c>
      <c r="P33" s="1">
        <v>220</v>
      </c>
    </row>
    <row r="34" spans="10:16">
      <c r="J34">
        <v>450</v>
      </c>
      <c r="K34" s="15">
        <f t="shared" si="3"/>
        <v>7.248764415156507E-2</v>
      </c>
      <c r="L34" s="16">
        <f t="shared" si="4"/>
        <v>5.7952350289761749E-2</v>
      </c>
      <c r="O34" s="1">
        <v>220</v>
      </c>
      <c r="P34" s="1">
        <v>180</v>
      </c>
    </row>
    <row r="35" spans="10:16">
      <c r="J35">
        <v>460</v>
      </c>
      <c r="K35" s="15">
        <f t="shared" si="3"/>
        <v>7.907742998352553E-2</v>
      </c>
      <c r="L35" s="16">
        <f t="shared" si="4"/>
        <v>4.8293625241468123E-2</v>
      </c>
      <c r="O35" s="1">
        <v>240</v>
      </c>
      <c r="P35" s="1">
        <v>150</v>
      </c>
    </row>
    <row r="36" spans="10:16">
      <c r="J36">
        <v>470</v>
      </c>
      <c r="K36" s="15">
        <f t="shared" si="3"/>
        <v>7.907742998352553E-2</v>
      </c>
      <c r="L36" s="16">
        <f t="shared" si="4"/>
        <v>4.0244687701223442E-2</v>
      </c>
      <c r="O36" s="1">
        <v>240</v>
      </c>
      <c r="P36" s="1">
        <v>125</v>
      </c>
    </row>
    <row r="37" spans="10:16">
      <c r="J37">
        <v>480</v>
      </c>
      <c r="K37" s="15">
        <f t="shared" si="3"/>
        <v>7.248764415156507E-2</v>
      </c>
      <c r="L37" s="16">
        <f t="shared" si="4"/>
        <v>3.5415325177076629E-2</v>
      </c>
      <c r="O37" s="1">
        <v>220</v>
      </c>
      <c r="P37" s="1">
        <v>110</v>
      </c>
    </row>
    <row r="38" spans="10:16">
      <c r="J38">
        <v>490</v>
      </c>
      <c r="K38" s="15">
        <f t="shared" si="3"/>
        <v>6.589785831960461E-2</v>
      </c>
      <c r="L38" s="16">
        <f t="shared" si="4"/>
        <v>3.0585962652929812E-2</v>
      </c>
      <c r="O38" s="1">
        <v>200</v>
      </c>
      <c r="P38" s="1">
        <v>95</v>
      </c>
    </row>
    <row r="39" spans="10:16">
      <c r="J39">
        <v>500</v>
      </c>
      <c r="K39" s="15">
        <f t="shared" si="3"/>
        <v>6.0955518945634266E-2</v>
      </c>
      <c r="L39" s="16">
        <f t="shared" si="4"/>
        <v>2.7366387636831937E-2</v>
      </c>
      <c r="O39" s="1">
        <v>185</v>
      </c>
      <c r="P39" s="1">
        <v>85</v>
      </c>
    </row>
    <row r="40" spans="10:16">
      <c r="J40">
        <v>510</v>
      </c>
      <c r="K40" s="15">
        <f t="shared" si="3"/>
        <v>5.4365733113673806E-2</v>
      </c>
      <c r="L40" s="16">
        <f t="shared" si="4"/>
        <v>2.5756600128782999E-2</v>
      </c>
      <c r="O40" s="1">
        <v>165</v>
      </c>
      <c r="P40" s="1">
        <v>80</v>
      </c>
    </row>
    <row r="41" spans="10:16">
      <c r="J41">
        <v>520</v>
      </c>
      <c r="K41" s="15">
        <f t="shared" si="3"/>
        <v>4.9423393739703461E-2</v>
      </c>
      <c r="L41" s="16">
        <f t="shared" si="4"/>
        <v>2.4146812620734062E-2</v>
      </c>
      <c r="O41" s="1">
        <v>150</v>
      </c>
      <c r="P41" s="1">
        <v>75</v>
      </c>
    </row>
    <row r="42" spans="10:16">
      <c r="J42">
        <v>530</v>
      </c>
      <c r="K42" s="15">
        <f t="shared" si="3"/>
        <v>4.2833607907743002E-2</v>
      </c>
      <c r="L42" s="16">
        <f t="shared" si="4"/>
        <v>2.2537025112685124E-2</v>
      </c>
      <c r="O42" s="1">
        <v>130</v>
      </c>
      <c r="P42" s="1">
        <v>70</v>
      </c>
    </row>
    <row r="43" spans="10:16">
      <c r="J43">
        <v>540</v>
      </c>
      <c r="K43" s="15">
        <f t="shared" si="3"/>
        <v>3.6243822075782535E-2</v>
      </c>
      <c r="L43" s="16">
        <f t="shared" si="4"/>
        <v>2.3502897617514489E-2</v>
      </c>
      <c r="O43" s="1">
        <v>110</v>
      </c>
      <c r="P43" s="1">
        <v>73</v>
      </c>
    </row>
    <row r="44" spans="10:16">
      <c r="J44">
        <v>550</v>
      </c>
      <c r="K44" s="15">
        <f t="shared" si="3"/>
        <v>3.2948929159802305E-2</v>
      </c>
      <c r="L44" s="16">
        <f t="shared" si="4"/>
        <v>2.092723760463619E-2</v>
      </c>
      <c r="O44" s="1">
        <v>100</v>
      </c>
      <c r="P44" s="1">
        <v>65</v>
      </c>
    </row>
    <row r="45" spans="10:16">
      <c r="J45">
        <v>560</v>
      </c>
      <c r="K45" s="15">
        <f t="shared" si="3"/>
        <v>2.800658978583196E-2</v>
      </c>
      <c r="L45" s="16">
        <f t="shared" si="4"/>
        <v>2.0283322601416614E-2</v>
      </c>
      <c r="O45" s="1">
        <v>85</v>
      </c>
      <c r="P45" s="1">
        <v>63</v>
      </c>
    </row>
    <row r="46" spans="10:16">
      <c r="J46">
        <v>570</v>
      </c>
      <c r="K46" s="15">
        <f t="shared" si="3"/>
        <v>2.6359143327841845E-2</v>
      </c>
      <c r="L46" s="16">
        <f t="shared" si="4"/>
        <v>1.9317450096587252E-2</v>
      </c>
      <c r="O46" s="1">
        <v>80</v>
      </c>
      <c r="P46" s="1">
        <v>60</v>
      </c>
    </row>
    <row r="47" spans="10:16">
      <c r="J47">
        <v>580</v>
      </c>
      <c r="K47" s="15">
        <f t="shared" si="3"/>
        <v>2.4711696869851731E-2</v>
      </c>
      <c r="L47" s="16">
        <f t="shared" si="4"/>
        <v>1.9317450096587252E-2</v>
      </c>
      <c r="O47" s="1">
        <v>75</v>
      </c>
      <c r="P47" s="1">
        <v>60</v>
      </c>
    </row>
    <row r="48" spans="10:16">
      <c r="J48">
        <v>590</v>
      </c>
      <c r="K48" s="15">
        <f t="shared" si="3"/>
        <v>2.3064250411861616E-2</v>
      </c>
      <c r="L48" s="16">
        <f t="shared" si="4"/>
        <v>1.9317450096587252E-2</v>
      </c>
      <c r="O48" s="1">
        <v>70</v>
      </c>
      <c r="P48" s="1">
        <v>60</v>
      </c>
    </row>
    <row r="49" spans="10:16">
      <c r="J49">
        <v>600</v>
      </c>
      <c r="K49" s="15">
        <f t="shared" si="3"/>
        <v>2.1416803953871501E-2</v>
      </c>
      <c r="L49" s="16">
        <f t="shared" si="4"/>
        <v>1.9317450096587252E-2</v>
      </c>
      <c r="O49" s="1">
        <v>65</v>
      </c>
      <c r="P49" s="1">
        <v>60</v>
      </c>
    </row>
    <row r="50" spans="10:16">
      <c r="O50" s="1">
        <f>SUM(O29:O49)</f>
        <v>3035</v>
      </c>
      <c r="P50" s="1">
        <f>SUM(P29:P49)</f>
        <v>3106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workbookViewId="0"/>
  </sheetViews>
  <sheetFormatPr defaultRowHeight="16.5"/>
  <cols>
    <col min="5" max="5" width="9" style="1"/>
    <col min="6" max="6" width="98.375" style="1" bestFit="1" customWidth="1"/>
  </cols>
  <sheetData>
    <row r="1" spans="1:6">
      <c r="A1">
        <v>250</v>
      </c>
      <c r="B1">
        <v>12.002014986184399</v>
      </c>
    </row>
    <row r="2" spans="1:6">
      <c r="A2">
        <v>252</v>
      </c>
      <c r="B2">
        <v>11.785644624440607</v>
      </c>
      <c r="F2" s="1" t="s">
        <v>11</v>
      </c>
    </row>
    <row r="3" spans="1:6">
      <c r="A3">
        <v>254</v>
      </c>
      <c r="B3">
        <v>11.572375599494436</v>
      </c>
      <c r="F3" s="1" t="s">
        <v>12</v>
      </c>
    </row>
    <row r="4" spans="1:6">
      <c r="A4">
        <v>256</v>
      </c>
      <c r="B4">
        <v>11.362178265345825</v>
      </c>
      <c r="F4" s="1" t="s">
        <v>13</v>
      </c>
    </row>
    <row r="5" spans="1:6">
      <c r="A5">
        <v>258</v>
      </c>
      <c r="B5">
        <v>11.155023116540562</v>
      </c>
      <c r="E5" s="1">
        <v>3.6600500000000002E-10</v>
      </c>
      <c r="F5" s="1" t="s">
        <v>14</v>
      </c>
    </row>
    <row r="6" spans="1:6">
      <c r="A6">
        <v>260</v>
      </c>
      <c r="B6">
        <v>10.950880788170394</v>
      </c>
      <c r="E6" s="1">
        <v>-9.880220620000001E-7</v>
      </c>
      <c r="F6" s="1" t="s">
        <v>15</v>
      </c>
    </row>
    <row r="7" spans="1:6">
      <c r="A7">
        <v>262</v>
      </c>
      <c r="B7">
        <v>10.749722055872994</v>
      </c>
      <c r="E7" s="1">
        <v>9.9515362543600001E-4</v>
      </c>
      <c r="F7" s="1" t="s">
        <v>16</v>
      </c>
    </row>
    <row r="8" spans="1:6">
      <c r="A8">
        <v>264</v>
      </c>
      <c r="B8">
        <v>10.551517835831973</v>
      </c>
      <c r="E8" s="1">
        <v>-0.44416346223255998</v>
      </c>
      <c r="F8" s="1" t="s">
        <v>17</v>
      </c>
    </row>
    <row r="9" spans="1:6">
      <c r="A9">
        <v>266</v>
      </c>
      <c r="B9">
        <v>10.356239184776797</v>
      </c>
      <c r="E9" s="1">
        <v>74.853916642074395</v>
      </c>
      <c r="F9" s="1" t="s">
        <v>18</v>
      </c>
    </row>
    <row r="10" spans="1:6">
      <c r="A10">
        <v>268</v>
      </c>
      <c r="B10">
        <v>10.16385729998288</v>
      </c>
    </row>
    <row r="11" spans="1:6">
      <c r="A11">
        <v>270</v>
      </c>
      <c r="B11">
        <v>9.974343519271585</v>
      </c>
    </row>
    <row r="12" spans="1:6">
      <c r="A12">
        <v>272</v>
      </c>
      <c r="B12">
        <v>9.787669321010199</v>
      </c>
    </row>
    <row r="13" spans="1:6">
      <c r="A13">
        <v>274</v>
      </c>
      <c r="B13">
        <v>9.6038063241118863</v>
      </c>
    </row>
    <row r="14" spans="1:6">
      <c r="A14">
        <v>276</v>
      </c>
      <c r="B14">
        <v>9.4227262880357472</v>
      </c>
    </row>
    <row r="15" spans="1:6">
      <c r="A15">
        <v>278</v>
      </c>
      <c r="B15">
        <v>9.2444011127868038</v>
      </c>
    </row>
    <row r="16" spans="1:6">
      <c r="A16">
        <v>280</v>
      </c>
      <c r="B16">
        <v>9.0688028389159996</v>
      </c>
    </row>
    <row r="17" spans="1:2">
      <c r="A17">
        <v>282</v>
      </c>
      <c r="B17">
        <v>8.8959036475201998</v>
      </c>
    </row>
    <row r="18" spans="1:2">
      <c r="A18">
        <v>284</v>
      </c>
      <c r="B18">
        <v>8.7256758602421911</v>
      </c>
    </row>
    <row r="19" spans="1:2">
      <c r="A19">
        <v>286</v>
      </c>
      <c r="B19">
        <v>8.5580919392707102</v>
      </c>
    </row>
    <row r="20" spans="1:2">
      <c r="A20">
        <v>288</v>
      </c>
      <c r="B20">
        <v>8.3931244873403301</v>
      </c>
    </row>
    <row r="21" spans="1:2">
      <c r="A21">
        <v>290</v>
      </c>
      <c r="B21">
        <v>8.2307462477316022</v>
      </c>
    </row>
    <row r="22" spans="1:2">
      <c r="A22">
        <v>292</v>
      </c>
      <c r="B22">
        <v>8.0709301042709853</v>
      </c>
    </row>
    <row r="23" spans="1:2">
      <c r="A23">
        <v>294</v>
      </c>
      <c r="B23">
        <v>7.9136490813309166</v>
      </c>
    </row>
    <row r="24" spans="1:2">
      <c r="A24">
        <v>296</v>
      </c>
      <c r="B24">
        <v>7.7588763438296553</v>
      </c>
    </row>
    <row r="25" spans="1:2">
      <c r="A25">
        <v>298</v>
      </c>
      <c r="B25">
        <v>7.6065851972314533</v>
      </c>
    </row>
    <row r="26" spans="1:2">
      <c r="A26">
        <v>300</v>
      </c>
      <c r="B26">
        <v>7.4567490875463847</v>
      </c>
    </row>
    <row r="27" spans="1:2">
      <c r="A27">
        <v>302</v>
      </c>
      <c r="B27">
        <v>7.3093416013306154</v>
      </c>
    </row>
    <row r="28" spans="1:2">
      <c r="A28">
        <v>304</v>
      </c>
      <c r="B28">
        <v>7.1643364656860484</v>
      </c>
    </row>
    <row r="29" spans="1:2">
      <c r="A29">
        <v>306</v>
      </c>
      <c r="B29">
        <v>7.0217075482606504</v>
      </c>
    </row>
    <row r="30" spans="1:2">
      <c r="A30">
        <v>308</v>
      </c>
      <c r="B30">
        <v>6.881428857248153</v>
      </c>
    </row>
    <row r="31" spans="1:2">
      <c r="A31">
        <v>310</v>
      </c>
      <c r="B31">
        <v>6.7434745413883945</v>
      </c>
    </row>
    <row r="32" spans="1:2">
      <c r="A32">
        <v>312</v>
      </c>
      <c r="B32">
        <v>6.6078188899670209</v>
      </c>
    </row>
    <row r="33" spans="1:2">
      <c r="A33">
        <v>314</v>
      </c>
      <c r="B33">
        <v>6.4744363328155572</v>
      </c>
    </row>
    <row r="34" spans="1:2">
      <c r="A34">
        <v>316</v>
      </c>
      <c r="B34">
        <v>6.3433014403115777</v>
      </c>
    </row>
    <row r="35" spans="1:2">
      <c r="A35">
        <v>318</v>
      </c>
      <c r="B35">
        <v>6.214388923378479</v>
      </c>
    </row>
    <row r="36" spans="1:2">
      <c r="A36">
        <v>320</v>
      </c>
      <c r="B36">
        <v>6.0876736334856076</v>
      </c>
    </row>
    <row r="37" spans="1:2">
      <c r="A37">
        <v>322</v>
      </c>
      <c r="B37">
        <v>5.963130562648189</v>
      </c>
    </row>
    <row r="38" spans="1:2">
      <c r="A38">
        <v>324</v>
      </c>
      <c r="B38">
        <v>5.8407348434274837</v>
      </c>
    </row>
    <row r="39" spans="1:2">
      <c r="A39">
        <v>326</v>
      </c>
      <c r="B39">
        <v>5.7204617489305321</v>
      </c>
    </row>
    <row r="40" spans="1:2">
      <c r="A40">
        <v>328</v>
      </c>
      <c r="B40">
        <v>5.6022866928104094</v>
      </c>
    </row>
    <row r="41" spans="1:2">
      <c r="A41">
        <v>330</v>
      </c>
      <c r="B41">
        <v>5.4861852292659847</v>
      </c>
    </row>
    <row r="42" spans="1:2">
      <c r="A42">
        <v>332</v>
      </c>
      <c r="B42">
        <v>5.3721330530422193</v>
      </c>
    </row>
    <row r="43" spans="1:2">
      <c r="A43">
        <v>334</v>
      </c>
      <c r="B43">
        <v>5.2601059994298112</v>
      </c>
    </row>
    <row r="44" spans="1:2">
      <c r="A44">
        <v>336</v>
      </c>
      <c r="B44">
        <v>5.1500800442655077</v>
      </c>
    </row>
    <row r="45" spans="1:2">
      <c r="A45">
        <v>338</v>
      </c>
      <c r="B45">
        <v>5.0420313039319211</v>
      </c>
    </row>
    <row r="46" spans="1:2">
      <c r="A46">
        <v>340</v>
      </c>
      <c r="B46">
        <v>4.9359360353575852</v>
      </c>
    </row>
    <row r="47" spans="1:2">
      <c r="A47">
        <v>342</v>
      </c>
      <c r="B47">
        <v>4.8317706360170121</v>
      </c>
    </row>
    <row r="48" spans="1:2">
      <c r="A48">
        <v>344</v>
      </c>
      <c r="B48">
        <v>4.7295116439305218</v>
      </c>
    </row>
    <row r="49" spans="1:2">
      <c r="A49">
        <v>346</v>
      </c>
      <c r="B49">
        <v>4.6291357376644555</v>
      </c>
    </row>
    <row r="50" spans="1:2">
      <c r="A50">
        <v>348</v>
      </c>
      <c r="B50">
        <v>4.530619736331019</v>
      </c>
    </row>
    <row r="51" spans="1:2">
      <c r="A51">
        <v>350</v>
      </c>
      <c r="B51">
        <v>4.4339405995884107</v>
      </c>
    </row>
    <row r="52" spans="1:2">
      <c r="A52">
        <v>352</v>
      </c>
      <c r="B52">
        <v>4.3390754276406085</v>
      </c>
    </row>
    <row r="53" spans="1:2">
      <c r="A53">
        <v>354</v>
      </c>
      <c r="B53">
        <v>4.246001461237654</v>
      </c>
    </row>
    <row r="54" spans="1:2">
      <c r="A54">
        <v>356</v>
      </c>
      <c r="B54">
        <v>4.154696081675425</v>
      </c>
    </row>
    <row r="55" spans="1:2">
      <c r="A55">
        <v>358</v>
      </c>
      <c r="B55">
        <v>4.0651368107957779</v>
      </c>
    </row>
    <row r="56" spans="1:2">
      <c r="A56">
        <v>360</v>
      </c>
      <c r="B56">
        <v>3.9773013109864195</v>
      </c>
    </row>
    <row r="57" spans="1:2">
      <c r="A57">
        <v>362</v>
      </c>
      <c r="B57">
        <v>3.8911673851809923</v>
      </c>
    </row>
    <row r="58" spans="1:2">
      <c r="A58">
        <v>364</v>
      </c>
      <c r="B58">
        <v>3.8067129768591741</v>
      </c>
    </row>
    <row r="59" spans="1:2">
      <c r="A59">
        <v>366</v>
      </c>
      <c r="B59">
        <v>3.7239161700463796</v>
      </c>
    </row>
    <row r="60" spans="1:2">
      <c r="A60">
        <v>368</v>
      </c>
      <c r="B60">
        <v>3.6427551893140873</v>
      </c>
    </row>
    <row r="61" spans="1:2">
      <c r="A61">
        <v>370</v>
      </c>
      <c r="B61">
        <v>3.5632083997795974</v>
      </c>
    </row>
    <row r="62" spans="1:2">
      <c r="A62">
        <v>372</v>
      </c>
      <c r="B62">
        <v>3.485254307106203</v>
      </c>
    </row>
    <row r="63" spans="1:2">
      <c r="A63">
        <v>374</v>
      </c>
      <c r="B63">
        <v>3.4088715575030903</v>
      </c>
    </row>
    <row r="64" spans="1:2">
      <c r="A64">
        <v>376</v>
      </c>
      <c r="B64">
        <v>3.3340389377253672</v>
      </c>
    </row>
    <row r="65" spans="1:2">
      <c r="A65">
        <v>378</v>
      </c>
      <c r="B65">
        <v>3.2607353750739918</v>
      </c>
    </row>
    <row r="66" spans="1:2">
      <c r="A66">
        <v>380</v>
      </c>
      <c r="B66">
        <v>3.1889399373960146</v>
      </c>
    </row>
    <row r="67" spans="1:2">
      <c r="A67">
        <v>382</v>
      </c>
      <c r="B67">
        <v>3.1186318330842226</v>
      </c>
    </row>
    <row r="68" spans="1:2">
      <c r="A68">
        <v>384</v>
      </c>
      <c r="B68">
        <v>3.0497904110773675</v>
      </c>
    </row>
    <row r="69" spans="1:2">
      <c r="A69">
        <v>386</v>
      </c>
      <c r="B69">
        <v>2.9823951608602925</v>
      </c>
    </row>
    <row r="70" spans="1:2">
      <c r="A70">
        <v>388</v>
      </c>
      <c r="B70">
        <v>2.9164257124634929</v>
      </c>
    </row>
    <row r="71" spans="1:2">
      <c r="A71">
        <v>390</v>
      </c>
      <c r="B71">
        <v>2.8518618364636126</v>
      </c>
    </row>
    <row r="72" spans="1:2">
      <c r="A72">
        <v>392</v>
      </c>
      <c r="B72">
        <v>2.7886834439829755</v>
      </c>
    </row>
    <row r="73" spans="1:2">
      <c r="A73">
        <v>394</v>
      </c>
      <c r="B73">
        <v>2.7268705866901399</v>
      </c>
    </row>
    <row r="74" spans="1:2">
      <c r="A74">
        <v>396</v>
      </c>
      <c r="B74">
        <v>2.6664034567992587</v>
      </c>
    </row>
    <row r="75" spans="1:2">
      <c r="A75">
        <v>398</v>
      </c>
      <c r="B75">
        <v>2.6072623870706622</v>
      </c>
    </row>
    <row r="76" spans="1:2">
      <c r="A76">
        <v>400</v>
      </c>
      <c r="B76">
        <v>2.5494278509999999</v>
      </c>
    </row>
    <row r="77" spans="1:2">
      <c r="A77">
        <v>402</v>
      </c>
      <c r="B77">
        <v>2.492880462</v>
      </c>
    </row>
    <row r="78" spans="1:2">
      <c r="A78">
        <v>404</v>
      </c>
      <c r="B78">
        <v>2.4376009750000001</v>
      </c>
    </row>
    <row r="79" spans="1:2">
      <c r="A79">
        <v>406</v>
      </c>
      <c r="B79">
        <v>2.3835702840000002</v>
      </c>
    </row>
    <row r="80" spans="1:2">
      <c r="A80">
        <v>408</v>
      </c>
      <c r="B80">
        <v>2.3307694259999998</v>
      </c>
    </row>
    <row r="81" spans="1:2">
      <c r="A81">
        <v>410</v>
      </c>
      <c r="B81">
        <v>2.2791795750000001</v>
      </c>
    </row>
    <row r="82" spans="1:2">
      <c r="A82">
        <v>412</v>
      </c>
      <c r="B82">
        <v>2.22878205</v>
      </c>
    </row>
    <row r="83" spans="1:2">
      <c r="A83">
        <v>414</v>
      </c>
      <c r="B83">
        <v>2.1795583060000001</v>
      </c>
    </row>
    <row r="84" spans="1:2">
      <c r="A84">
        <v>416</v>
      </c>
      <c r="B84">
        <v>2.131489942</v>
      </c>
    </row>
    <row r="85" spans="1:2">
      <c r="A85">
        <v>418</v>
      </c>
      <c r="B85">
        <v>2.0845586960000002</v>
      </c>
    </row>
    <row r="86" spans="1:2">
      <c r="A86">
        <v>420</v>
      </c>
      <c r="B86">
        <v>2.0387464469999999</v>
      </c>
    </row>
    <row r="87" spans="1:2">
      <c r="A87">
        <v>422</v>
      </c>
      <c r="B87">
        <v>1.9940352130000001</v>
      </c>
    </row>
    <row r="88" spans="1:2">
      <c r="A88">
        <v>424</v>
      </c>
      <c r="B88">
        <v>1.9504071549999999</v>
      </c>
    </row>
    <row r="89" spans="1:2">
      <c r="A89">
        <v>426</v>
      </c>
      <c r="B89">
        <v>1.907844573</v>
      </c>
    </row>
    <row r="90" spans="1:2">
      <c r="A90">
        <v>428</v>
      </c>
      <c r="B90">
        <v>1.866329908</v>
      </c>
    </row>
    <row r="91" spans="1:2">
      <c r="A91">
        <v>430</v>
      </c>
      <c r="B91">
        <v>1.825845742</v>
      </c>
    </row>
    <row r="92" spans="1:2">
      <c r="A92">
        <v>432</v>
      </c>
      <c r="B92">
        <v>1.786374796</v>
      </c>
    </row>
    <row r="93" spans="1:2">
      <c r="A93">
        <v>434</v>
      </c>
      <c r="B93">
        <v>1.7478999340000001</v>
      </c>
    </row>
    <row r="94" spans="1:2">
      <c r="A94">
        <v>436</v>
      </c>
      <c r="B94">
        <v>1.710404158</v>
      </c>
    </row>
    <row r="95" spans="1:2">
      <c r="A95">
        <v>438</v>
      </c>
      <c r="B95">
        <v>1.6738706109999999</v>
      </c>
    </row>
    <row r="96" spans="1:2">
      <c r="A96">
        <v>440</v>
      </c>
      <c r="B96">
        <v>1.63828258</v>
      </c>
    </row>
    <row r="97" spans="1:2">
      <c r="A97">
        <v>442</v>
      </c>
      <c r="B97">
        <v>1.6036234869999999</v>
      </c>
    </row>
    <row r="98" spans="1:2">
      <c r="A98">
        <v>444</v>
      </c>
      <c r="B98">
        <v>1.569876898</v>
      </c>
    </row>
    <row r="99" spans="1:2">
      <c r="A99">
        <v>446</v>
      </c>
      <c r="B99">
        <v>1.53702652</v>
      </c>
    </row>
    <row r="100" spans="1:2">
      <c r="A100">
        <v>448</v>
      </c>
      <c r="B100">
        <v>1.5050561979999999</v>
      </c>
    </row>
    <row r="101" spans="1:2">
      <c r="A101">
        <v>450</v>
      </c>
      <c r="B101">
        <v>1.4689262780000001</v>
      </c>
    </row>
    <row r="102" spans="1:2">
      <c r="A102">
        <v>452</v>
      </c>
      <c r="B102">
        <v>1.4387985780000001</v>
      </c>
    </row>
    <row r="103" spans="1:2">
      <c r="A103">
        <v>454</v>
      </c>
      <c r="B103">
        <v>1.409288798</v>
      </c>
    </row>
    <row r="104" spans="1:2">
      <c r="A104">
        <v>456</v>
      </c>
      <c r="B104">
        <v>1.380384265</v>
      </c>
    </row>
    <row r="105" spans="1:2">
      <c r="A105">
        <v>458</v>
      </c>
      <c r="B105">
        <v>1.3520725629999999</v>
      </c>
    </row>
    <row r="106" spans="1:2">
      <c r="A106">
        <v>460</v>
      </c>
      <c r="B106">
        <v>1.3243415350000001</v>
      </c>
    </row>
    <row r="107" spans="1:2">
      <c r="A107">
        <v>462</v>
      </c>
      <c r="B107">
        <v>1.300169578</v>
      </c>
    </row>
    <row r="108" spans="1:2">
      <c r="A108">
        <v>464</v>
      </c>
      <c r="B108">
        <v>1.2764388090000001</v>
      </c>
    </row>
    <row r="109" spans="1:2">
      <c r="A109">
        <v>466</v>
      </c>
      <c r="B109">
        <v>1.2531411750000001</v>
      </c>
    </row>
    <row r="110" spans="1:2">
      <c r="A110">
        <v>468</v>
      </c>
      <c r="B110">
        <v>1.230268771</v>
      </c>
    </row>
    <row r="111" spans="1:2">
      <c r="A111">
        <v>470</v>
      </c>
      <c r="B111">
        <v>1.2078138350000001</v>
      </c>
    </row>
    <row r="112" spans="1:2">
      <c r="A112">
        <v>472</v>
      </c>
      <c r="B112">
        <v>1.186861385</v>
      </c>
    </row>
    <row r="113" spans="1:2">
      <c r="A113">
        <v>474</v>
      </c>
      <c r="B113">
        <v>1.166272405</v>
      </c>
    </row>
    <row r="114" spans="1:2">
      <c r="A114">
        <v>476</v>
      </c>
      <c r="B114">
        <v>1.146040591</v>
      </c>
    </row>
    <row r="115" spans="1:2">
      <c r="A115">
        <v>478</v>
      </c>
      <c r="B115">
        <v>1.126159747</v>
      </c>
    </row>
    <row r="116" spans="1:2">
      <c r="A116">
        <v>480</v>
      </c>
      <c r="B116">
        <v>1.1066237839999999</v>
      </c>
    </row>
    <row r="117" spans="1:2">
      <c r="A117">
        <v>482</v>
      </c>
      <c r="B117">
        <v>1.0899334970000001</v>
      </c>
    </row>
    <row r="118" spans="1:2">
      <c r="A118">
        <v>484</v>
      </c>
      <c r="B118">
        <v>1.0734949359999999</v>
      </c>
    </row>
    <row r="119" spans="1:2">
      <c r="A119">
        <v>486</v>
      </c>
      <c r="B119">
        <v>1.0573043040000001</v>
      </c>
    </row>
    <row r="120" spans="1:2">
      <c r="A120">
        <v>488</v>
      </c>
      <c r="B120">
        <v>1.0413578619999999</v>
      </c>
    </row>
    <row r="121" spans="1:2">
      <c r="A121">
        <v>490</v>
      </c>
      <c r="B121">
        <v>1.0256519260000001</v>
      </c>
    </row>
    <row r="122" spans="1:2">
      <c r="A122">
        <v>492</v>
      </c>
      <c r="B122">
        <v>1.0106481839999999</v>
      </c>
    </row>
    <row r="123" spans="1:2">
      <c r="A123">
        <v>494</v>
      </c>
      <c r="B123">
        <v>0.99586392400000001</v>
      </c>
    </row>
    <row r="124" spans="1:2">
      <c r="A124">
        <v>496</v>
      </c>
      <c r="B124">
        <v>0.98129593500000001</v>
      </c>
    </row>
    <row r="125" spans="1:2">
      <c r="A125">
        <v>498</v>
      </c>
      <c r="B125">
        <v>0.96694105500000005</v>
      </c>
    </row>
    <row r="126" spans="1:2">
      <c r="A126">
        <v>500</v>
      </c>
      <c r="B126">
        <v>0.952796164</v>
      </c>
    </row>
    <row r="127" spans="1:2">
      <c r="A127">
        <v>502</v>
      </c>
      <c r="B127">
        <v>0.93540567399999996</v>
      </c>
    </row>
    <row r="128" spans="1:2">
      <c r="A128">
        <v>504</v>
      </c>
      <c r="B128">
        <v>0.91833259599999995</v>
      </c>
    </row>
    <row r="129" spans="1:2">
      <c r="A129">
        <v>506</v>
      </c>
      <c r="B129">
        <v>0.90157113799999999</v>
      </c>
    </row>
    <row r="130" spans="1:2">
      <c r="A130">
        <v>508</v>
      </c>
      <c r="B130">
        <v>0.88511561000000005</v>
      </c>
    </row>
    <row r="131" spans="1:2">
      <c r="A131">
        <v>510</v>
      </c>
      <c r="B131">
        <v>0.86896042900000003</v>
      </c>
    </row>
    <row r="132" spans="1:2">
      <c r="A132">
        <v>512</v>
      </c>
      <c r="B132">
        <v>0.85349307200000002</v>
      </c>
    </row>
    <row r="133" spans="1:2">
      <c r="A133">
        <v>514</v>
      </c>
      <c r="B133">
        <v>0.83830103</v>
      </c>
    </row>
    <row r="134" spans="1:2">
      <c r="A134">
        <v>516</v>
      </c>
      <c r="B134">
        <v>0.82337940499999995</v>
      </c>
    </row>
    <row r="135" spans="1:2">
      <c r="A135">
        <v>518</v>
      </c>
      <c r="B135">
        <v>0.80872338300000002</v>
      </c>
    </row>
    <row r="136" spans="1:2">
      <c r="A136">
        <v>520</v>
      </c>
      <c r="B136">
        <v>0.79432823500000005</v>
      </c>
    </row>
    <row r="137" spans="1:2">
      <c r="A137">
        <v>522</v>
      </c>
      <c r="B137">
        <v>0.78704578999999997</v>
      </c>
    </row>
    <row r="138" spans="1:2">
      <c r="A138">
        <v>524</v>
      </c>
      <c r="B138">
        <v>0.77983011099999999</v>
      </c>
    </row>
    <row r="139" spans="1:2">
      <c r="A139">
        <v>526</v>
      </c>
      <c r="B139">
        <v>0.77268058500000003</v>
      </c>
    </row>
    <row r="140" spans="1:2">
      <c r="A140">
        <v>528</v>
      </c>
      <c r="B140">
        <v>0.76559660699999998</v>
      </c>
    </row>
    <row r="141" spans="1:2">
      <c r="A141">
        <v>530</v>
      </c>
      <c r="B141">
        <v>0.758577575</v>
      </c>
    </row>
    <row r="142" spans="1:2">
      <c r="A142">
        <v>532</v>
      </c>
      <c r="B142">
        <v>0.75404974899999999</v>
      </c>
    </row>
    <row r="143" spans="1:2">
      <c r="A143">
        <v>534</v>
      </c>
      <c r="B143">
        <v>0.74954894999999999</v>
      </c>
    </row>
    <row r="144" spans="1:2">
      <c r="A144">
        <v>536</v>
      </c>
      <c r="B144">
        <v>0.74507501499999995</v>
      </c>
    </row>
    <row r="145" spans="1:2">
      <c r="A145">
        <v>538</v>
      </c>
      <c r="B145">
        <v>0.74062778399999996</v>
      </c>
    </row>
    <row r="146" spans="1:2">
      <c r="A146">
        <v>540</v>
      </c>
      <c r="B146">
        <v>0.73620709699999998</v>
      </c>
    </row>
    <row r="147" spans="1:2">
      <c r="A147">
        <v>542</v>
      </c>
      <c r="B147">
        <v>0.73316208900000002</v>
      </c>
    </row>
    <row r="148" spans="1:2">
      <c r="A148">
        <v>544</v>
      </c>
      <c r="B148">
        <v>0.73012967500000003</v>
      </c>
    </row>
    <row r="149" spans="1:2">
      <c r="A149">
        <v>546</v>
      </c>
      <c r="B149">
        <v>0.72710980300000005</v>
      </c>
    </row>
    <row r="150" spans="1:2">
      <c r="A150">
        <v>548</v>
      </c>
      <c r="B150">
        <v>0.72410242199999997</v>
      </c>
    </row>
    <row r="151" spans="1:2">
      <c r="A151">
        <v>550</v>
      </c>
      <c r="B151">
        <v>0.72110747900000005</v>
      </c>
    </row>
    <row r="152" spans="1:2">
      <c r="A152">
        <v>552</v>
      </c>
      <c r="B152">
        <v>0.71285303</v>
      </c>
    </row>
    <row r="153" spans="1:2">
      <c r="A153">
        <v>554</v>
      </c>
      <c r="B153">
        <v>0.70469306899999995</v>
      </c>
    </row>
    <row r="154" spans="1:2">
      <c r="A154">
        <v>556</v>
      </c>
      <c r="B154">
        <v>0.69662651399999997</v>
      </c>
    </row>
    <row r="155" spans="1:2">
      <c r="A155">
        <v>558</v>
      </c>
      <c r="B155">
        <v>0.688652296</v>
      </c>
    </row>
    <row r="156" spans="1:2">
      <c r="A156">
        <v>560</v>
      </c>
      <c r="B156">
        <v>0.68076935900000002</v>
      </c>
    </row>
    <row r="157" spans="1:2">
      <c r="A157">
        <v>562</v>
      </c>
      <c r="B157">
        <v>0.67390704999999995</v>
      </c>
    </row>
    <row r="158" spans="1:2">
      <c r="A158">
        <v>564</v>
      </c>
      <c r="B158">
        <v>0.66711391600000003</v>
      </c>
    </row>
    <row r="159" spans="1:2">
      <c r="A159">
        <v>566</v>
      </c>
      <c r="B159">
        <v>0.66038925699999995</v>
      </c>
    </row>
    <row r="160" spans="1:2">
      <c r="A160">
        <v>568</v>
      </c>
      <c r="B160">
        <v>0.65373238499999997</v>
      </c>
    </row>
    <row r="161" spans="1:2">
      <c r="A161">
        <v>570</v>
      </c>
      <c r="B161">
        <v>0.647142616</v>
      </c>
    </row>
    <row r="162" spans="1:2">
      <c r="A162">
        <v>572</v>
      </c>
      <c r="B162">
        <v>0.647142616</v>
      </c>
    </row>
    <row r="163" spans="1:2">
      <c r="A163">
        <v>574</v>
      </c>
      <c r="B163">
        <v>0.647142616</v>
      </c>
    </row>
    <row r="164" spans="1:2">
      <c r="A164">
        <v>576</v>
      </c>
      <c r="B164">
        <v>0.647142616</v>
      </c>
    </row>
    <row r="165" spans="1:2">
      <c r="A165">
        <v>578</v>
      </c>
      <c r="B165">
        <v>0.647142616</v>
      </c>
    </row>
    <row r="166" spans="1:2">
      <c r="A166">
        <v>580</v>
      </c>
      <c r="B166">
        <v>0.647142616</v>
      </c>
    </row>
    <row r="167" spans="1:2">
      <c r="A167">
        <v>582</v>
      </c>
      <c r="B167">
        <v>0.64983036299999997</v>
      </c>
    </row>
    <row r="168" spans="1:2">
      <c r="A168">
        <v>584</v>
      </c>
      <c r="B168">
        <v>0.65252927400000005</v>
      </c>
    </row>
    <row r="169" spans="1:2">
      <c r="A169">
        <v>586</v>
      </c>
      <c r="B169">
        <v>0.65523939399999998</v>
      </c>
    </row>
    <row r="170" spans="1:2">
      <c r="A170">
        <v>588</v>
      </c>
      <c r="B170">
        <v>0.65796076999999997</v>
      </c>
    </row>
    <row r="171" spans="1:2">
      <c r="A171">
        <v>590</v>
      </c>
      <c r="B171">
        <v>0.66069344799999996</v>
      </c>
    </row>
    <row r="172" spans="1:2">
      <c r="A172">
        <v>592</v>
      </c>
      <c r="B172">
        <v>0.66680676900000002</v>
      </c>
    </row>
    <row r="173" spans="1:2">
      <c r="A173">
        <v>594</v>
      </c>
      <c r="B173">
        <v>0.67297665600000001</v>
      </c>
    </row>
    <row r="174" spans="1:2">
      <c r="A174">
        <v>596</v>
      </c>
      <c r="B174">
        <v>0.653130553</v>
      </c>
    </row>
    <row r="175" spans="1:2">
      <c r="A175">
        <v>598</v>
      </c>
      <c r="B175">
        <v>0.633869711</v>
      </c>
    </row>
    <row r="176" spans="1:2">
      <c r="A176">
        <v>600</v>
      </c>
      <c r="B176">
        <v>0.61517687300000001</v>
      </c>
    </row>
    <row r="177" spans="1:2">
      <c r="A177">
        <v>602</v>
      </c>
      <c r="B177">
        <v>0.59979107600000003</v>
      </c>
    </row>
    <row r="178" spans="1:2">
      <c r="A178">
        <v>604</v>
      </c>
      <c r="B178">
        <v>0.60743526299999995</v>
      </c>
    </row>
    <row r="179" spans="1:2">
      <c r="A179">
        <v>606</v>
      </c>
      <c r="B179">
        <v>0.61517687300000001</v>
      </c>
    </row>
    <row r="180" spans="1:2">
      <c r="A180">
        <v>608</v>
      </c>
      <c r="B180">
        <v>0.62301714699999999</v>
      </c>
    </row>
    <row r="181" spans="1:2">
      <c r="A181">
        <v>610</v>
      </c>
      <c r="B181">
        <v>0.63095734400000003</v>
      </c>
    </row>
    <row r="182" spans="1:2">
      <c r="A182">
        <v>612</v>
      </c>
      <c r="B182">
        <v>0.63095734400000003</v>
      </c>
    </row>
    <row r="183" spans="1:2">
      <c r="A183">
        <v>614</v>
      </c>
      <c r="B183">
        <v>0.63095734400000003</v>
      </c>
    </row>
    <row r="184" spans="1:2">
      <c r="A184">
        <v>616</v>
      </c>
      <c r="B184">
        <v>0.63095734400000003</v>
      </c>
    </row>
    <row r="185" spans="1:2">
      <c r="A185">
        <v>618</v>
      </c>
      <c r="B185">
        <v>0.63095734400000003</v>
      </c>
    </row>
    <row r="186" spans="1:2">
      <c r="A186">
        <v>620</v>
      </c>
      <c r="B186">
        <v>0.63095734400000003</v>
      </c>
    </row>
    <row r="187" spans="1:2">
      <c r="A187">
        <v>622</v>
      </c>
      <c r="B187">
        <v>0.63153874499999996</v>
      </c>
    </row>
    <row r="188" spans="1:2">
      <c r="A188">
        <v>624</v>
      </c>
      <c r="B188">
        <v>0.63212068200000004</v>
      </c>
    </row>
    <row r="189" spans="1:2">
      <c r="A189">
        <v>626</v>
      </c>
      <c r="B189">
        <v>0.63270315499999996</v>
      </c>
    </row>
    <row r="190" spans="1:2">
      <c r="A190">
        <v>628</v>
      </c>
      <c r="B190">
        <v>0.63328616400000004</v>
      </c>
    </row>
    <row r="191" spans="1:2">
      <c r="A191">
        <v>630</v>
      </c>
      <c r="B191">
        <v>0.633869711</v>
      </c>
    </row>
    <row r="192" spans="1:2">
      <c r="A192">
        <v>632</v>
      </c>
      <c r="B192">
        <v>0.633869711</v>
      </c>
    </row>
    <row r="193" spans="1:2">
      <c r="A193">
        <v>634</v>
      </c>
      <c r="B193">
        <v>0.633869711</v>
      </c>
    </row>
    <row r="194" spans="1:2">
      <c r="A194">
        <v>636</v>
      </c>
      <c r="B194">
        <v>0.633869711</v>
      </c>
    </row>
    <row r="195" spans="1:2">
      <c r="A195">
        <v>638</v>
      </c>
      <c r="B195">
        <v>0.633869711</v>
      </c>
    </row>
    <row r="196" spans="1:2">
      <c r="A196">
        <v>640</v>
      </c>
      <c r="B196">
        <v>0.633869711</v>
      </c>
    </row>
    <row r="197" spans="1:2">
      <c r="A197">
        <v>642</v>
      </c>
      <c r="B197">
        <v>0.62632536500000002</v>
      </c>
    </row>
    <row r="198" spans="1:2">
      <c r="A198">
        <v>644</v>
      </c>
      <c r="B198">
        <v>0.61887081099999997</v>
      </c>
    </row>
    <row r="199" spans="1:2">
      <c r="A199">
        <v>646</v>
      </c>
      <c r="B199">
        <v>0.611504983</v>
      </c>
    </row>
    <row r="200" spans="1:2">
      <c r="A200">
        <v>648</v>
      </c>
      <c r="B200">
        <v>0.604226822</v>
      </c>
    </row>
    <row r="201" spans="1:2">
      <c r="A201">
        <v>650</v>
      </c>
      <c r="B201">
        <v>0.59703528699999997</v>
      </c>
    </row>
    <row r="202" spans="1:2">
      <c r="A202">
        <v>652</v>
      </c>
      <c r="B202">
        <v>0.595936519</v>
      </c>
    </row>
    <row r="203" spans="1:2">
      <c r="A203">
        <v>654</v>
      </c>
      <c r="B203">
        <v>0.59483977399999999</v>
      </c>
    </row>
    <row r="204" spans="1:2">
      <c r="A204">
        <v>656</v>
      </c>
      <c r="B204">
        <v>0.59374504699999997</v>
      </c>
    </row>
    <row r="205" spans="1:2">
      <c r="A205">
        <v>658</v>
      </c>
      <c r="B205">
        <v>0.59265233500000003</v>
      </c>
    </row>
    <row r="206" spans="1:2">
      <c r="A206">
        <v>660</v>
      </c>
      <c r="B206">
        <v>0.59156163399999995</v>
      </c>
    </row>
    <row r="207" spans="1:2">
      <c r="A207">
        <v>662</v>
      </c>
      <c r="B207">
        <v>0.588572545</v>
      </c>
    </row>
    <row r="208" spans="1:2">
      <c r="A208">
        <v>664</v>
      </c>
      <c r="B208">
        <v>0.58559855999999999</v>
      </c>
    </row>
    <row r="209" spans="1:2">
      <c r="A209">
        <v>666</v>
      </c>
      <c r="B209">
        <v>0.58263960199999998</v>
      </c>
    </row>
    <row r="210" spans="1:2">
      <c r="A210">
        <v>668</v>
      </c>
      <c r="B210">
        <v>0.57969559500000001</v>
      </c>
    </row>
    <row r="211" spans="1:2">
      <c r="A211">
        <v>670</v>
      </c>
      <c r="B211">
        <v>0.57676646300000001</v>
      </c>
    </row>
    <row r="212" spans="1:2">
      <c r="A212">
        <v>672</v>
      </c>
      <c r="B212">
        <v>0.57305987400000002</v>
      </c>
    </row>
    <row r="213" spans="1:2">
      <c r="A213">
        <v>674</v>
      </c>
      <c r="B213">
        <v>0.56937710500000005</v>
      </c>
    </row>
    <row r="214" spans="1:2">
      <c r="A214">
        <v>676</v>
      </c>
      <c r="B214">
        <v>0.56571800299999997</v>
      </c>
    </row>
    <row r="215" spans="1:2">
      <c r="A215">
        <v>678</v>
      </c>
      <c r="B215">
        <v>0.56208241699999995</v>
      </c>
    </row>
    <row r="216" spans="1:2">
      <c r="A216">
        <v>680</v>
      </c>
      <c r="B216">
        <v>0.55847019499999995</v>
      </c>
    </row>
    <row r="217" spans="1:2">
      <c r="A217">
        <v>682</v>
      </c>
      <c r="B217">
        <v>0.55847019499999995</v>
      </c>
    </row>
    <row r="218" spans="1:2">
      <c r="A218">
        <v>684</v>
      </c>
      <c r="B218">
        <v>0.55847019499999995</v>
      </c>
    </row>
    <row r="219" spans="1:2">
      <c r="A219">
        <v>686</v>
      </c>
      <c r="B219">
        <v>0.55847019499999995</v>
      </c>
    </row>
    <row r="220" spans="1:2">
      <c r="A220">
        <v>688</v>
      </c>
      <c r="B220">
        <v>0.55847019499999995</v>
      </c>
    </row>
    <row r="221" spans="1:2">
      <c r="A221">
        <v>690</v>
      </c>
      <c r="B221">
        <v>0.55847019499999995</v>
      </c>
    </row>
    <row r="222" spans="1:2">
      <c r="A222">
        <v>692</v>
      </c>
      <c r="B222">
        <v>0.55641649999999998</v>
      </c>
    </row>
    <row r="223" spans="1:2">
      <c r="A223">
        <v>694</v>
      </c>
      <c r="B223">
        <v>0.55437035700000004</v>
      </c>
    </row>
    <row r="224" spans="1:2">
      <c r="A224">
        <v>696</v>
      </c>
      <c r="B224">
        <v>0.55233173899999999</v>
      </c>
    </row>
    <row r="225" spans="1:2">
      <c r="A225">
        <v>698</v>
      </c>
      <c r="B225">
        <v>0.55030061699999999</v>
      </c>
    </row>
    <row r="226" spans="1:2">
      <c r="A226">
        <v>700</v>
      </c>
      <c r="B226">
        <v>0.54827696500000001</v>
      </c>
    </row>
    <row r="227" spans="1:2">
      <c r="A227">
        <v>702</v>
      </c>
      <c r="B227">
        <v>0.54752001500000003</v>
      </c>
    </row>
    <row r="228" spans="1:2">
      <c r="A228">
        <v>704</v>
      </c>
      <c r="B228">
        <v>0.546764111</v>
      </c>
    </row>
    <row r="229" spans="1:2">
      <c r="A229">
        <v>706</v>
      </c>
      <c r="B229">
        <v>0.54600925</v>
      </c>
    </row>
    <row r="230" spans="1:2">
      <c r="A230">
        <v>708</v>
      </c>
      <c r="B230">
        <v>0.54525543099999996</v>
      </c>
    </row>
    <row r="231" spans="1:2">
      <c r="A231">
        <v>710</v>
      </c>
      <c r="B231">
        <v>0.544502653</v>
      </c>
    </row>
    <row r="232" spans="1:2">
      <c r="A232">
        <v>712</v>
      </c>
      <c r="B232">
        <v>0.54100340700000005</v>
      </c>
    </row>
    <row r="233" spans="1:2">
      <c r="A233">
        <v>714</v>
      </c>
      <c r="B233">
        <v>0.53752664900000002</v>
      </c>
    </row>
    <row r="234" spans="1:2">
      <c r="A234">
        <v>716</v>
      </c>
      <c r="B234">
        <v>0.53407223400000003</v>
      </c>
    </row>
    <row r="235" spans="1:2">
      <c r="A235">
        <v>718</v>
      </c>
      <c r="B235">
        <v>0.53064001900000002</v>
      </c>
    </row>
    <row r="236" spans="1:2">
      <c r="A236">
        <v>720</v>
      </c>
      <c r="B236">
        <v>0.52722986100000002</v>
      </c>
    </row>
    <row r="237" spans="1:2">
      <c r="A237">
        <v>722</v>
      </c>
      <c r="B237">
        <v>0.52408291299999998</v>
      </c>
    </row>
    <row r="238" spans="1:2">
      <c r="A238">
        <v>724</v>
      </c>
      <c r="B238">
        <v>0.520954747</v>
      </c>
    </row>
    <row r="239" spans="1:2">
      <c r="A239">
        <v>726</v>
      </c>
      <c r="B239">
        <v>0.51784525400000003</v>
      </c>
    </row>
    <row r="240" spans="1:2">
      <c r="A240">
        <v>728</v>
      </c>
      <c r="B240">
        <v>0.51475431999999999</v>
      </c>
    </row>
    <row r="241" spans="1:2">
      <c r="A241">
        <v>730</v>
      </c>
      <c r="B241">
        <v>0.51168183599999995</v>
      </c>
    </row>
    <row r="242" spans="1:2">
      <c r="A242">
        <v>732</v>
      </c>
      <c r="B242">
        <v>0.50980019799999998</v>
      </c>
    </row>
    <row r="243" spans="1:2">
      <c r="A243">
        <v>734</v>
      </c>
      <c r="B243">
        <v>0.50792548000000004</v>
      </c>
    </row>
    <row r="244" spans="1:2">
      <c r="A244">
        <v>736</v>
      </c>
      <c r="B244">
        <v>0.50605765700000005</v>
      </c>
    </row>
    <row r="245" spans="1:2">
      <c r="A245">
        <v>738</v>
      </c>
      <c r="B245">
        <v>0.50419670100000002</v>
      </c>
    </row>
    <row r="246" spans="1:2">
      <c r="A246">
        <v>740</v>
      </c>
      <c r="B246">
        <v>0.50234259000000003</v>
      </c>
    </row>
    <row r="247" spans="1:2">
      <c r="A247">
        <v>742</v>
      </c>
      <c r="B247">
        <v>0.50072583599999998</v>
      </c>
    </row>
    <row r="248" spans="1:2">
      <c r="A248">
        <v>744</v>
      </c>
      <c r="B248">
        <v>0.49911428499999999</v>
      </c>
    </row>
    <row r="249" spans="1:2">
      <c r="A249">
        <v>746</v>
      </c>
      <c r="B249">
        <v>0.49750792100000002</v>
      </c>
    </row>
    <row r="250" spans="1:2">
      <c r="A250">
        <v>748</v>
      </c>
      <c r="B250">
        <v>0.49590672800000002</v>
      </c>
    </row>
    <row r="251" spans="1:2">
      <c r="A251">
        <v>750</v>
      </c>
      <c r="B251">
        <v>0.49431068700000003</v>
      </c>
    </row>
    <row r="252" spans="1:2">
      <c r="A252">
        <v>752</v>
      </c>
      <c r="B252">
        <v>0.492039536</v>
      </c>
    </row>
    <row r="253" spans="1:2">
      <c r="A253">
        <v>754</v>
      </c>
      <c r="B253">
        <v>0.48977881899999998</v>
      </c>
    </row>
    <row r="254" spans="1:2">
      <c r="A254">
        <v>756</v>
      </c>
      <c r="B254">
        <v>0.48752848999999998</v>
      </c>
    </row>
    <row r="255" spans="1:2">
      <c r="A255">
        <v>758</v>
      </c>
      <c r="B255">
        <v>0.48528850000000001</v>
      </c>
    </row>
    <row r="256" spans="1:2">
      <c r="A256">
        <v>760</v>
      </c>
      <c r="B256">
        <v>0.48305880200000001</v>
      </c>
    </row>
    <row r="257" spans="1:2">
      <c r="A257">
        <v>762</v>
      </c>
      <c r="B257">
        <v>0.48305880200000001</v>
      </c>
    </row>
    <row r="258" spans="1:2">
      <c r="A258">
        <v>764</v>
      </c>
      <c r="B258">
        <v>0.48305880200000001</v>
      </c>
    </row>
    <row r="259" spans="1:2">
      <c r="A259">
        <v>766</v>
      </c>
      <c r="B259">
        <v>0.48305880200000001</v>
      </c>
    </row>
    <row r="260" spans="1:2">
      <c r="A260">
        <v>768</v>
      </c>
      <c r="B260">
        <v>0.48305880200000001</v>
      </c>
    </row>
    <row r="261" spans="1:2">
      <c r="A261">
        <v>770</v>
      </c>
      <c r="B261">
        <v>0.48305880200000001</v>
      </c>
    </row>
    <row r="262" spans="1:2">
      <c r="A262">
        <v>772</v>
      </c>
      <c r="B262">
        <v>0.48417236800000002</v>
      </c>
    </row>
    <row r="263" spans="1:2">
      <c r="A263">
        <v>774</v>
      </c>
      <c r="B263">
        <v>0.48528850000000001</v>
      </c>
    </row>
    <row r="264" spans="1:2">
      <c r="A264">
        <v>776</v>
      </c>
      <c r="B264">
        <v>0.48640720599999998</v>
      </c>
    </row>
    <row r="265" spans="1:2">
      <c r="A265">
        <v>778</v>
      </c>
      <c r="B265">
        <v>0.48752848999999998</v>
      </c>
    </row>
    <row r="266" spans="1:2">
      <c r="A266">
        <v>780</v>
      </c>
      <c r="B266">
        <v>0.48865235899999998</v>
      </c>
    </row>
    <row r="267" spans="1:2">
      <c r="A267">
        <v>782</v>
      </c>
      <c r="B267">
        <v>0.48417236800000002</v>
      </c>
    </row>
    <row r="268" spans="1:2">
      <c r="A268">
        <v>784</v>
      </c>
      <c r="B268">
        <v>0.47973344899999998</v>
      </c>
    </row>
    <row r="269" spans="1:2">
      <c r="A269">
        <v>786</v>
      </c>
      <c r="B269">
        <v>0.475335226</v>
      </c>
    </row>
    <row r="270" spans="1:2">
      <c r="A270">
        <v>788</v>
      </c>
      <c r="B270">
        <v>0.47097732599999997</v>
      </c>
    </row>
    <row r="271" spans="1:2">
      <c r="A271">
        <v>790</v>
      </c>
      <c r="B271">
        <v>0.46665938000000001</v>
      </c>
    </row>
    <row r="272" spans="1:2">
      <c r="A272">
        <v>792</v>
      </c>
      <c r="B272">
        <v>0.463233544</v>
      </c>
    </row>
    <row r="273" spans="1:2">
      <c r="A273">
        <v>794</v>
      </c>
      <c r="B273">
        <v>0.45983285699999998</v>
      </c>
    </row>
    <row r="274" spans="1:2">
      <c r="A274">
        <v>796</v>
      </c>
      <c r="B274">
        <v>0.45645713500000001</v>
      </c>
    </row>
    <row r="275" spans="1:2">
      <c r="A275">
        <v>798</v>
      </c>
      <c r="B275">
        <v>0.45310619499999999</v>
      </c>
    </row>
    <row r="276" spans="1:2">
      <c r="A276">
        <v>800</v>
      </c>
      <c r="B276">
        <v>0.44977985500000001</v>
      </c>
    </row>
    <row r="277" spans="1:2">
      <c r="A277">
        <v>802</v>
      </c>
      <c r="B277">
        <v>0</v>
      </c>
    </row>
    <row r="278" spans="1:2">
      <c r="A278">
        <v>804</v>
      </c>
      <c r="B278">
        <v>0</v>
      </c>
    </row>
    <row r="279" spans="1:2">
      <c r="A279">
        <v>806</v>
      </c>
      <c r="B279">
        <v>0</v>
      </c>
    </row>
    <row r="280" spans="1:2">
      <c r="A280">
        <v>808</v>
      </c>
      <c r="B280">
        <v>0</v>
      </c>
    </row>
    <row r="281" spans="1:2">
      <c r="A281">
        <v>810</v>
      </c>
      <c r="B281">
        <v>0</v>
      </c>
    </row>
    <row r="282" spans="1:2">
      <c r="A282">
        <v>812</v>
      </c>
      <c r="B282">
        <v>0</v>
      </c>
    </row>
    <row r="283" spans="1:2">
      <c r="A283">
        <v>814</v>
      </c>
      <c r="B283">
        <v>0</v>
      </c>
    </row>
    <row r="284" spans="1:2">
      <c r="A284">
        <v>816</v>
      </c>
      <c r="B284">
        <v>0</v>
      </c>
    </row>
    <row r="285" spans="1:2">
      <c r="A285">
        <v>818</v>
      </c>
      <c r="B285">
        <v>0</v>
      </c>
    </row>
    <row r="286" spans="1:2">
      <c r="A286">
        <v>820</v>
      </c>
      <c r="B286">
        <v>0</v>
      </c>
    </row>
    <row r="287" spans="1:2">
      <c r="A287">
        <v>822</v>
      </c>
      <c r="B287">
        <v>0</v>
      </c>
    </row>
    <row r="288" spans="1:2">
      <c r="A288">
        <v>824</v>
      </c>
      <c r="B288">
        <v>0</v>
      </c>
    </row>
    <row r="289" spans="1:2">
      <c r="A289">
        <v>826</v>
      </c>
      <c r="B289">
        <v>0</v>
      </c>
    </row>
    <row r="290" spans="1:2">
      <c r="A290">
        <v>828</v>
      </c>
      <c r="B290">
        <v>0</v>
      </c>
    </row>
    <row r="291" spans="1:2">
      <c r="A291">
        <v>830</v>
      </c>
      <c r="B291">
        <v>0</v>
      </c>
    </row>
    <row r="292" spans="1:2">
      <c r="A292">
        <v>832</v>
      </c>
      <c r="B292">
        <v>0</v>
      </c>
    </row>
    <row r="293" spans="1:2">
      <c r="A293">
        <v>834</v>
      </c>
      <c r="B293">
        <v>0</v>
      </c>
    </row>
    <row r="294" spans="1:2">
      <c r="A294">
        <v>836</v>
      </c>
      <c r="B294">
        <v>0</v>
      </c>
    </row>
    <row r="295" spans="1:2">
      <c r="A295">
        <v>838</v>
      </c>
      <c r="B295">
        <v>0</v>
      </c>
    </row>
    <row r="296" spans="1:2">
      <c r="A296">
        <v>840</v>
      </c>
      <c r="B296">
        <v>0</v>
      </c>
    </row>
    <row r="297" spans="1:2">
      <c r="A297">
        <v>842</v>
      </c>
      <c r="B297">
        <v>0</v>
      </c>
    </row>
    <row r="298" spans="1:2">
      <c r="A298">
        <v>844</v>
      </c>
      <c r="B298">
        <v>0</v>
      </c>
    </row>
    <row r="299" spans="1:2">
      <c r="A299">
        <v>846</v>
      </c>
      <c r="B299">
        <v>0</v>
      </c>
    </row>
    <row r="300" spans="1:2">
      <c r="A300">
        <v>848</v>
      </c>
      <c r="B300">
        <v>0</v>
      </c>
    </row>
    <row r="301" spans="1:2">
      <c r="A301">
        <v>850</v>
      </c>
      <c r="B301">
        <v>0</v>
      </c>
    </row>
    <row r="302" spans="1:2">
      <c r="A302">
        <v>852</v>
      </c>
      <c r="B302">
        <v>0</v>
      </c>
    </row>
    <row r="303" spans="1:2">
      <c r="A303">
        <v>854</v>
      </c>
      <c r="B303">
        <v>0</v>
      </c>
    </row>
    <row r="304" spans="1:2">
      <c r="A304">
        <v>856</v>
      </c>
      <c r="B304">
        <v>0</v>
      </c>
    </row>
    <row r="305" spans="1:2">
      <c r="A305">
        <v>858</v>
      </c>
      <c r="B305">
        <v>0</v>
      </c>
    </row>
    <row r="306" spans="1:2">
      <c r="A306">
        <v>860</v>
      </c>
      <c r="B306">
        <v>0</v>
      </c>
    </row>
    <row r="307" spans="1:2">
      <c r="A307">
        <v>862</v>
      </c>
      <c r="B307">
        <v>0</v>
      </c>
    </row>
    <row r="308" spans="1:2">
      <c r="A308">
        <v>864</v>
      </c>
      <c r="B308">
        <v>0</v>
      </c>
    </row>
    <row r="309" spans="1:2">
      <c r="A309">
        <v>866</v>
      </c>
      <c r="B309">
        <v>0</v>
      </c>
    </row>
    <row r="310" spans="1:2">
      <c r="A310">
        <v>868</v>
      </c>
      <c r="B310">
        <v>0</v>
      </c>
    </row>
    <row r="311" spans="1:2">
      <c r="A311">
        <v>870</v>
      </c>
      <c r="B311">
        <v>0</v>
      </c>
    </row>
    <row r="312" spans="1:2">
      <c r="A312">
        <v>872</v>
      </c>
      <c r="B312">
        <v>0</v>
      </c>
    </row>
    <row r="313" spans="1:2">
      <c r="A313">
        <v>874</v>
      </c>
      <c r="B313">
        <v>0</v>
      </c>
    </row>
    <row r="314" spans="1:2">
      <c r="A314">
        <v>876</v>
      </c>
      <c r="B314">
        <v>0</v>
      </c>
    </row>
    <row r="315" spans="1:2">
      <c r="A315">
        <v>878</v>
      </c>
      <c r="B315">
        <v>0</v>
      </c>
    </row>
    <row r="316" spans="1:2">
      <c r="A316">
        <v>880</v>
      </c>
      <c r="B316">
        <v>0</v>
      </c>
    </row>
    <row r="317" spans="1:2">
      <c r="A317">
        <v>882</v>
      </c>
      <c r="B317">
        <v>0</v>
      </c>
    </row>
    <row r="318" spans="1:2">
      <c r="A318">
        <v>884</v>
      </c>
      <c r="B318">
        <v>0</v>
      </c>
    </row>
    <row r="319" spans="1:2">
      <c r="A319">
        <v>886</v>
      </c>
      <c r="B319">
        <v>0</v>
      </c>
    </row>
    <row r="320" spans="1:2">
      <c r="A320">
        <v>888</v>
      </c>
      <c r="B320">
        <v>0</v>
      </c>
    </row>
    <row r="321" spans="1:2">
      <c r="A321">
        <v>890</v>
      </c>
      <c r="B321">
        <v>0</v>
      </c>
    </row>
    <row r="322" spans="1:2">
      <c r="A322">
        <v>892</v>
      </c>
      <c r="B322">
        <v>0</v>
      </c>
    </row>
    <row r="323" spans="1:2">
      <c r="A323">
        <v>894</v>
      </c>
      <c r="B323">
        <v>0</v>
      </c>
    </row>
    <row r="324" spans="1:2">
      <c r="A324">
        <v>896</v>
      </c>
      <c r="B324">
        <v>0</v>
      </c>
    </row>
    <row r="325" spans="1:2">
      <c r="A325">
        <v>898</v>
      </c>
      <c r="B325">
        <v>0</v>
      </c>
    </row>
    <row r="326" spans="1:2">
      <c r="A326">
        <v>900</v>
      </c>
      <c r="B326">
        <v>0</v>
      </c>
    </row>
    <row r="327" spans="1:2">
      <c r="A327">
        <v>902</v>
      </c>
      <c r="B327">
        <v>0</v>
      </c>
    </row>
    <row r="328" spans="1:2">
      <c r="A328">
        <v>904</v>
      </c>
      <c r="B328">
        <v>0</v>
      </c>
    </row>
    <row r="329" spans="1:2">
      <c r="A329">
        <v>906</v>
      </c>
      <c r="B329">
        <v>0</v>
      </c>
    </row>
    <row r="330" spans="1:2">
      <c r="A330">
        <v>908</v>
      </c>
      <c r="B330">
        <v>0</v>
      </c>
    </row>
    <row r="331" spans="1:2">
      <c r="A331">
        <v>910</v>
      </c>
      <c r="B331">
        <v>0</v>
      </c>
    </row>
    <row r="332" spans="1:2">
      <c r="A332">
        <v>912</v>
      </c>
      <c r="B332">
        <v>0</v>
      </c>
    </row>
    <row r="333" spans="1:2">
      <c r="A333">
        <v>914</v>
      </c>
      <c r="B333">
        <v>0</v>
      </c>
    </row>
    <row r="334" spans="1:2">
      <c r="A334">
        <v>916</v>
      </c>
      <c r="B334">
        <v>0</v>
      </c>
    </row>
    <row r="335" spans="1:2">
      <c r="A335">
        <v>918</v>
      </c>
      <c r="B335">
        <v>0</v>
      </c>
    </row>
    <row r="336" spans="1:2">
      <c r="A336">
        <v>920</v>
      </c>
      <c r="B336">
        <v>0</v>
      </c>
    </row>
    <row r="337" spans="1:2">
      <c r="A337">
        <v>922</v>
      </c>
      <c r="B337">
        <v>0</v>
      </c>
    </row>
    <row r="338" spans="1:2">
      <c r="A338">
        <v>924</v>
      </c>
      <c r="B338">
        <v>0</v>
      </c>
    </row>
    <row r="339" spans="1:2">
      <c r="A339">
        <v>926</v>
      </c>
      <c r="B339">
        <v>0</v>
      </c>
    </row>
    <row r="340" spans="1:2">
      <c r="A340">
        <v>928</v>
      </c>
      <c r="B340">
        <v>0</v>
      </c>
    </row>
    <row r="341" spans="1:2">
      <c r="A341">
        <v>930</v>
      </c>
      <c r="B341">
        <v>0</v>
      </c>
    </row>
    <row r="342" spans="1:2">
      <c r="A342">
        <v>932</v>
      </c>
      <c r="B342">
        <v>0</v>
      </c>
    </row>
    <row r="343" spans="1:2">
      <c r="A343">
        <v>934</v>
      </c>
      <c r="B343">
        <v>0</v>
      </c>
    </row>
    <row r="344" spans="1:2">
      <c r="A344">
        <v>936</v>
      </c>
      <c r="B344">
        <v>0</v>
      </c>
    </row>
    <row r="345" spans="1:2">
      <c r="A345">
        <v>938</v>
      </c>
      <c r="B345">
        <v>0</v>
      </c>
    </row>
    <row r="346" spans="1:2">
      <c r="A346">
        <v>940</v>
      </c>
      <c r="B346">
        <v>0</v>
      </c>
    </row>
    <row r="347" spans="1:2">
      <c r="A347">
        <v>942</v>
      </c>
      <c r="B347">
        <v>0</v>
      </c>
    </row>
    <row r="348" spans="1:2">
      <c r="A348">
        <v>944</v>
      </c>
      <c r="B348">
        <v>0</v>
      </c>
    </row>
    <row r="349" spans="1:2">
      <c r="A349">
        <v>946</v>
      </c>
      <c r="B349">
        <v>0</v>
      </c>
    </row>
    <row r="350" spans="1:2">
      <c r="A350">
        <v>948</v>
      </c>
      <c r="B350">
        <v>0</v>
      </c>
    </row>
    <row r="351" spans="1:2">
      <c r="A351">
        <v>950</v>
      </c>
      <c r="B351">
        <v>0</v>
      </c>
    </row>
    <row r="352" spans="1:2">
      <c r="A352">
        <v>952</v>
      </c>
      <c r="B352">
        <v>0</v>
      </c>
    </row>
    <row r="353" spans="1:2">
      <c r="A353">
        <v>954</v>
      </c>
      <c r="B353">
        <v>0</v>
      </c>
    </row>
    <row r="354" spans="1:2">
      <c r="A354">
        <v>956</v>
      </c>
      <c r="B354">
        <v>0</v>
      </c>
    </row>
    <row r="355" spans="1:2">
      <c r="A355">
        <v>958</v>
      </c>
      <c r="B355">
        <v>0</v>
      </c>
    </row>
    <row r="356" spans="1:2">
      <c r="A356">
        <v>960</v>
      </c>
      <c r="B356">
        <v>0</v>
      </c>
    </row>
    <row r="357" spans="1:2">
      <c r="A357">
        <v>962</v>
      </c>
      <c r="B357">
        <v>0</v>
      </c>
    </row>
    <row r="358" spans="1:2">
      <c r="A358">
        <v>964</v>
      </c>
      <c r="B358">
        <v>0</v>
      </c>
    </row>
    <row r="359" spans="1:2">
      <c r="A359">
        <v>966</v>
      </c>
      <c r="B359">
        <v>0</v>
      </c>
    </row>
    <row r="360" spans="1:2">
      <c r="A360">
        <v>968</v>
      </c>
      <c r="B360">
        <v>0</v>
      </c>
    </row>
    <row r="361" spans="1:2">
      <c r="A361">
        <v>970</v>
      </c>
      <c r="B361">
        <v>0</v>
      </c>
    </row>
    <row r="362" spans="1:2">
      <c r="A362">
        <v>972</v>
      </c>
      <c r="B362">
        <v>0</v>
      </c>
    </row>
    <row r="363" spans="1:2">
      <c r="A363">
        <v>974</v>
      </c>
      <c r="B363">
        <v>0</v>
      </c>
    </row>
    <row r="364" spans="1:2">
      <c r="A364">
        <v>976</v>
      </c>
      <c r="B364">
        <v>0</v>
      </c>
    </row>
    <row r="365" spans="1:2">
      <c r="A365">
        <v>978</v>
      </c>
      <c r="B365">
        <v>0</v>
      </c>
    </row>
    <row r="366" spans="1:2">
      <c r="A366">
        <v>980</v>
      </c>
      <c r="B366">
        <v>0</v>
      </c>
    </row>
    <row r="367" spans="1:2">
      <c r="A367">
        <v>982</v>
      </c>
      <c r="B367">
        <v>0</v>
      </c>
    </row>
    <row r="368" spans="1:2">
      <c r="A368">
        <v>984</v>
      </c>
      <c r="B368">
        <v>0</v>
      </c>
    </row>
    <row r="369" spans="1:2">
      <c r="A369">
        <v>986</v>
      </c>
      <c r="B369">
        <v>0</v>
      </c>
    </row>
    <row r="370" spans="1:2">
      <c r="A370">
        <v>988</v>
      </c>
      <c r="B370">
        <v>0</v>
      </c>
    </row>
    <row r="371" spans="1:2">
      <c r="A371">
        <v>990</v>
      </c>
      <c r="B371">
        <v>0</v>
      </c>
    </row>
    <row r="372" spans="1:2">
      <c r="A372">
        <v>992</v>
      </c>
      <c r="B372">
        <v>0</v>
      </c>
    </row>
    <row r="373" spans="1:2">
      <c r="A373">
        <v>994</v>
      </c>
      <c r="B373">
        <v>0</v>
      </c>
    </row>
    <row r="374" spans="1:2">
      <c r="A374">
        <v>996</v>
      </c>
      <c r="B374">
        <v>0</v>
      </c>
    </row>
    <row r="375" spans="1:2">
      <c r="A375">
        <v>998</v>
      </c>
      <c r="B375">
        <v>0</v>
      </c>
    </row>
    <row r="376" spans="1:2">
      <c r="A376">
        <v>1000</v>
      </c>
      <c r="B37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/>
  </sheetViews>
  <sheetFormatPr defaultRowHeight="16.5"/>
  <cols>
    <col min="2" max="2" width="13" bestFit="1" customWidth="1"/>
    <col min="7" max="7" width="13" bestFit="1" customWidth="1"/>
  </cols>
  <sheetData>
    <row r="1" spans="1:19">
      <c r="B1" t="s">
        <v>19</v>
      </c>
      <c r="G1" t="s">
        <v>20</v>
      </c>
    </row>
    <row r="2" spans="1:19">
      <c r="C2" t="s">
        <v>21</v>
      </c>
      <c r="D2" t="s">
        <v>22</v>
      </c>
      <c r="E2" t="s">
        <v>23</v>
      </c>
      <c r="F2" t="s">
        <v>24</v>
      </c>
      <c r="H2" t="s">
        <v>21</v>
      </c>
      <c r="I2" t="s">
        <v>22</v>
      </c>
      <c r="J2" t="s">
        <v>23</v>
      </c>
      <c r="K2" t="s">
        <v>24</v>
      </c>
    </row>
    <row r="3" spans="1:19">
      <c r="A3">
        <v>300</v>
      </c>
      <c r="B3" t="s">
        <v>25</v>
      </c>
      <c r="C3">
        <v>0.18</v>
      </c>
      <c r="D3">
        <v>7.8158923143725578E-2</v>
      </c>
      <c r="G3" t="s">
        <v>25</v>
      </c>
      <c r="H3">
        <v>0.27500000000000002</v>
      </c>
      <c r="I3">
        <v>0.1194094659140252</v>
      </c>
    </row>
    <row r="4" spans="1:19">
      <c r="A4">
        <v>325</v>
      </c>
      <c r="C4">
        <v>0.27500000000000002</v>
      </c>
      <c r="D4">
        <v>0.1194094659140252</v>
      </c>
      <c r="H4">
        <v>0.39</v>
      </c>
      <c r="I4">
        <v>0.1693443334780721</v>
      </c>
    </row>
    <row r="5" spans="1:19">
      <c r="A5">
        <v>350</v>
      </c>
      <c r="C5">
        <v>0.37</v>
      </c>
      <c r="D5">
        <v>0.16066000868432478</v>
      </c>
      <c r="H5">
        <v>0.48</v>
      </c>
      <c r="I5">
        <v>0.20842379504993486</v>
      </c>
    </row>
    <row r="6" spans="1:19">
      <c r="A6" s="14">
        <v>365</v>
      </c>
      <c r="B6" s="14"/>
      <c r="C6" s="14">
        <v>0.33</v>
      </c>
      <c r="D6" s="14">
        <v>0.14329135909683025</v>
      </c>
      <c r="E6" s="14"/>
      <c r="F6" s="14"/>
      <c r="G6" s="14"/>
      <c r="H6" s="14">
        <v>0.42499999999999999</v>
      </c>
      <c r="I6" s="14">
        <v>0.18454190186712982</v>
      </c>
      <c r="J6" s="12"/>
      <c r="K6" s="12"/>
      <c r="L6" s="13"/>
      <c r="M6" s="13"/>
      <c r="N6" s="13"/>
      <c r="O6" s="13"/>
      <c r="P6" s="13"/>
      <c r="Q6" s="13"/>
      <c r="R6" s="13"/>
      <c r="S6" s="13"/>
    </row>
    <row r="7" spans="1:19">
      <c r="A7">
        <v>375</v>
      </c>
      <c r="C7">
        <v>0.24</v>
      </c>
      <c r="D7">
        <v>0.10421189752496743</v>
      </c>
      <c r="H7">
        <v>0.36499999999999999</v>
      </c>
      <c r="I7">
        <v>0.15848892748588797</v>
      </c>
    </row>
    <row r="8" spans="1:19">
      <c r="A8">
        <v>400</v>
      </c>
      <c r="C8">
        <v>0.11</v>
      </c>
      <c r="D8">
        <v>4.7763786365610073E-2</v>
      </c>
      <c r="E8">
        <v>75</v>
      </c>
      <c r="F8">
        <v>2.2421524663677129E-2</v>
      </c>
      <c r="H8">
        <v>0.22</v>
      </c>
      <c r="I8">
        <v>9.5527572731220145E-2</v>
      </c>
      <c r="J8">
        <v>440</v>
      </c>
      <c r="K8">
        <v>0.12918379330593072</v>
      </c>
    </row>
    <row r="9" spans="1:19">
      <c r="A9">
        <v>410</v>
      </c>
      <c r="C9">
        <v>0.1</v>
      </c>
      <c r="D9">
        <v>4.3421623968736438E-2</v>
      </c>
      <c r="E9">
        <v>100</v>
      </c>
      <c r="F9">
        <v>2.9895366218236172E-2</v>
      </c>
      <c r="H9">
        <v>0.2</v>
      </c>
      <c r="I9">
        <v>8.6843247937472876E-2</v>
      </c>
      <c r="J9">
        <v>415</v>
      </c>
      <c r="K9">
        <v>0.12184380504991192</v>
      </c>
    </row>
    <row r="10" spans="1:19">
      <c r="A10">
        <v>420</v>
      </c>
      <c r="C10">
        <v>0.1</v>
      </c>
      <c r="D10">
        <v>4.3421623968736438E-2</v>
      </c>
      <c r="E10">
        <v>150</v>
      </c>
      <c r="F10">
        <v>4.4843049327354258E-2</v>
      </c>
      <c r="H10">
        <v>0.19</v>
      </c>
      <c r="I10">
        <v>8.250108554059922E-2</v>
      </c>
      <c r="J10">
        <v>350</v>
      </c>
      <c r="K10">
        <v>0.10275983558426306</v>
      </c>
    </row>
    <row r="11" spans="1:19">
      <c r="A11">
        <v>430</v>
      </c>
      <c r="C11">
        <v>0.1</v>
      </c>
      <c r="D11">
        <v>4.3421623968736438E-2</v>
      </c>
      <c r="E11">
        <v>175</v>
      </c>
      <c r="F11">
        <v>5.2316890881913304E-2</v>
      </c>
      <c r="H11">
        <v>0.2</v>
      </c>
      <c r="I11">
        <v>8.6843247937472876E-2</v>
      </c>
      <c r="J11">
        <v>270</v>
      </c>
      <c r="K11">
        <v>7.9271873165002935E-2</v>
      </c>
    </row>
    <row r="12" spans="1:19">
      <c r="A12">
        <v>440</v>
      </c>
      <c r="C12">
        <v>0.1</v>
      </c>
      <c r="D12">
        <v>4.3421623968736438E-2</v>
      </c>
      <c r="E12">
        <v>200</v>
      </c>
      <c r="F12">
        <v>5.9790732436472344E-2</v>
      </c>
      <c r="I12">
        <v>0</v>
      </c>
      <c r="J12">
        <v>220</v>
      </c>
      <c r="K12">
        <v>6.4591896652965358E-2</v>
      </c>
    </row>
    <row r="13" spans="1:19">
      <c r="A13">
        <v>450</v>
      </c>
      <c r="C13">
        <v>0.1</v>
      </c>
      <c r="D13">
        <v>4.3421623968736438E-2</v>
      </c>
      <c r="E13">
        <v>220</v>
      </c>
      <c r="F13">
        <v>6.5769805680119586E-2</v>
      </c>
      <c r="I13">
        <v>0</v>
      </c>
      <c r="J13">
        <v>180</v>
      </c>
      <c r="K13">
        <v>5.2847915443335287E-2</v>
      </c>
    </row>
    <row r="14" spans="1:19">
      <c r="A14">
        <v>460</v>
      </c>
      <c r="C14">
        <v>0.1</v>
      </c>
      <c r="D14">
        <v>4.3421623968736438E-2</v>
      </c>
      <c r="E14">
        <v>240</v>
      </c>
      <c r="F14">
        <v>7.1748878923766815E-2</v>
      </c>
      <c r="I14">
        <v>0</v>
      </c>
      <c r="J14">
        <v>150</v>
      </c>
      <c r="K14">
        <v>4.4039929536112743E-2</v>
      </c>
    </row>
    <row r="15" spans="1:19">
      <c r="A15">
        <v>470</v>
      </c>
      <c r="C15">
        <v>0.1</v>
      </c>
      <c r="D15">
        <v>4.3421623968736438E-2</v>
      </c>
      <c r="E15">
        <v>240</v>
      </c>
      <c r="F15">
        <v>7.1748878923766815E-2</v>
      </c>
      <c r="I15">
        <v>0</v>
      </c>
      <c r="J15">
        <v>125</v>
      </c>
      <c r="K15">
        <v>3.6699941280093955E-2</v>
      </c>
    </row>
    <row r="16" spans="1:19">
      <c r="A16">
        <v>480</v>
      </c>
      <c r="C16">
        <v>0.1</v>
      </c>
      <c r="D16">
        <v>4.3421623968736438E-2</v>
      </c>
      <c r="E16">
        <v>220</v>
      </c>
      <c r="F16">
        <v>6.5769805680119586E-2</v>
      </c>
      <c r="I16">
        <v>0</v>
      </c>
      <c r="J16">
        <v>110</v>
      </c>
      <c r="K16">
        <v>3.2295948326482679E-2</v>
      </c>
    </row>
    <row r="17" spans="1:11">
      <c r="A17">
        <v>490</v>
      </c>
      <c r="C17">
        <v>0.1</v>
      </c>
      <c r="D17">
        <v>4.3421623968736438E-2</v>
      </c>
      <c r="E17">
        <v>200</v>
      </c>
      <c r="F17">
        <v>5.9790732436472344E-2</v>
      </c>
      <c r="I17">
        <v>0</v>
      </c>
      <c r="J17">
        <v>95</v>
      </c>
      <c r="K17">
        <v>2.7891955372871403E-2</v>
      </c>
    </row>
    <row r="18" spans="1:11">
      <c r="A18">
        <v>500</v>
      </c>
      <c r="C18">
        <v>0.1</v>
      </c>
      <c r="D18">
        <v>4.3421623968736438E-2</v>
      </c>
      <c r="E18">
        <v>185</v>
      </c>
      <c r="F18">
        <v>5.5306427503736919E-2</v>
      </c>
      <c r="I18">
        <v>0</v>
      </c>
      <c r="J18">
        <v>85</v>
      </c>
      <c r="K18">
        <v>2.4955960070463887E-2</v>
      </c>
    </row>
    <row r="19" spans="1:11">
      <c r="A19">
        <v>510</v>
      </c>
      <c r="C19">
        <v>0.1</v>
      </c>
      <c r="D19">
        <v>4.3421623968736438E-2</v>
      </c>
      <c r="E19">
        <v>165</v>
      </c>
      <c r="F19">
        <v>4.9327354260089683E-2</v>
      </c>
      <c r="I19">
        <v>0</v>
      </c>
      <c r="J19">
        <v>80</v>
      </c>
      <c r="K19">
        <v>2.3487962419260128E-2</v>
      </c>
    </row>
    <row r="20" spans="1:11">
      <c r="A20">
        <v>520</v>
      </c>
      <c r="C20">
        <v>0.1</v>
      </c>
      <c r="D20">
        <v>4.3421623968736438E-2</v>
      </c>
      <c r="E20">
        <v>150</v>
      </c>
      <c r="F20">
        <v>4.4843049327354258E-2</v>
      </c>
      <c r="I20">
        <v>0</v>
      </c>
      <c r="J20">
        <v>75</v>
      </c>
      <c r="K20">
        <v>2.2019964768056371E-2</v>
      </c>
    </row>
    <row r="21" spans="1:11">
      <c r="A21">
        <v>530</v>
      </c>
      <c r="C21">
        <v>0.1</v>
      </c>
      <c r="D21">
        <v>4.3421623968736438E-2</v>
      </c>
      <c r="E21">
        <v>130</v>
      </c>
      <c r="F21">
        <v>3.8863976083707022E-2</v>
      </c>
      <c r="I21">
        <v>0</v>
      </c>
      <c r="J21">
        <v>70</v>
      </c>
      <c r="K21">
        <v>2.0551967116852612E-2</v>
      </c>
    </row>
    <row r="22" spans="1:11">
      <c r="A22">
        <v>540</v>
      </c>
      <c r="C22">
        <v>0.1</v>
      </c>
      <c r="D22">
        <v>4.3421623968736438E-2</v>
      </c>
      <c r="E22">
        <v>110</v>
      </c>
      <c r="F22">
        <v>3.2884902840059793E-2</v>
      </c>
      <c r="I22">
        <v>0</v>
      </c>
      <c r="J22">
        <v>73</v>
      </c>
      <c r="K22">
        <v>2.1432765707574866E-2</v>
      </c>
    </row>
    <row r="23" spans="1:11">
      <c r="A23">
        <v>550</v>
      </c>
      <c r="C23">
        <v>0.1</v>
      </c>
      <c r="D23">
        <v>4.3421623968736438E-2</v>
      </c>
      <c r="E23">
        <v>100</v>
      </c>
      <c r="F23">
        <v>2.9895366218236172E-2</v>
      </c>
      <c r="I23">
        <v>0</v>
      </c>
      <c r="J23">
        <v>65</v>
      </c>
      <c r="K23">
        <v>1.9083969465648856E-2</v>
      </c>
    </row>
    <row r="24" spans="1:11">
      <c r="A24">
        <v>560</v>
      </c>
      <c r="C24">
        <v>0.1</v>
      </c>
      <c r="D24">
        <v>4.3421623968736438E-2</v>
      </c>
      <c r="E24">
        <v>85</v>
      </c>
      <c r="F24">
        <v>2.5411061285500747E-2</v>
      </c>
      <c r="I24">
        <v>0</v>
      </c>
      <c r="J24">
        <v>63</v>
      </c>
      <c r="K24">
        <v>1.849677040516735E-2</v>
      </c>
    </row>
    <row r="25" spans="1:11">
      <c r="A25">
        <v>570</v>
      </c>
      <c r="C25">
        <v>0.1</v>
      </c>
      <c r="D25">
        <v>4.3421623968736438E-2</v>
      </c>
      <c r="E25">
        <v>80</v>
      </c>
      <c r="F25">
        <v>2.391629297458894E-2</v>
      </c>
      <c r="I25">
        <v>0</v>
      </c>
      <c r="J25">
        <v>60</v>
      </c>
      <c r="K25">
        <v>1.7615971814445096E-2</v>
      </c>
    </row>
    <row r="26" spans="1:11">
      <c r="A26">
        <v>580</v>
      </c>
      <c r="C26">
        <v>0.1</v>
      </c>
      <c r="D26">
        <v>4.3421623968736438E-2</v>
      </c>
      <c r="E26">
        <v>75</v>
      </c>
      <c r="F26">
        <v>2.2421524663677129E-2</v>
      </c>
      <c r="I26">
        <v>0</v>
      </c>
      <c r="J26">
        <v>60</v>
      </c>
      <c r="K26">
        <v>1.7615971814445096E-2</v>
      </c>
    </row>
    <row r="27" spans="1:11">
      <c r="A27">
        <v>590</v>
      </c>
      <c r="C27">
        <v>0.1</v>
      </c>
      <c r="D27">
        <v>4.3421623968736438E-2</v>
      </c>
      <c r="E27">
        <v>70</v>
      </c>
      <c r="F27">
        <v>2.0926756352765322E-2</v>
      </c>
      <c r="I27">
        <v>0</v>
      </c>
      <c r="J27">
        <v>60</v>
      </c>
      <c r="K27">
        <v>1.7615971814445096E-2</v>
      </c>
    </row>
    <row r="28" spans="1:11">
      <c r="A28">
        <v>600</v>
      </c>
      <c r="C28">
        <v>0.1</v>
      </c>
      <c r="D28">
        <v>4.3421623968736438E-2</v>
      </c>
      <c r="E28">
        <v>65</v>
      </c>
      <c r="F28">
        <v>1.9431988041853511E-2</v>
      </c>
      <c r="I28">
        <v>0</v>
      </c>
      <c r="J28">
        <v>60</v>
      </c>
      <c r="K28">
        <v>1.7615971814445096E-2</v>
      </c>
    </row>
    <row r="29" spans="1:11">
      <c r="A29">
        <v>610</v>
      </c>
      <c r="C29">
        <v>0.1</v>
      </c>
      <c r="D29">
        <v>4.3421623968736438E-2</v>
      </c>
      <c r="E29">
        <v>64</v>
      </c>
      <c r="F29">
        <v>1.9133034379671152E-2</v>
      </c>
      <c r="I29">
        <v>0</v>
      </c>
      <c r="J29">
        <v>60</v>
      </c>
      <c r="K29">
        <v>1.7615971814445096E-2</v>
      </c>
    </row>
    <row r="30" spans="1:11">
      <c r="A30">
        <v>620</v>
      </c>
      <c r="C30">
        <v>0.1</v>
      </c>
      <c r="D30">
        <v>4.3421623968736438E-2</v>
      </c>
      <c r="E30">
        <v>63</v>
      </c>
      <c r="F30">
        <v>1.883408071748879E-2</v>
      </c>
      <c r="I30">
        <v>0</v>
      </c>
      <c r="J30">
        <v>60</v>
      </c>
      <c r="K30">
        <v>1.7615971814445096E-2</v>
      </c>
    </row>
    <row r="31" spans="1:11">
      <c r="A31">
        <v>630</v>
      </c>
      <c r="C31">
        <v>0.1</v>
      </c>
      <c r="D31">
        <v>4.3421623968736438E-2</v>
      </c>
      <c r="E31">
        <v>62</v>
      </c>
      <c r="F31">
        <v>1.8535127055306428E-2</v>
      </c>
      <c r="I31">
        <v>0</v>
      </c>
      <c r="J31">
        <v>60</v>
      </c>
      <c r="K31">
        <v>1.7615971814445096E-2</v>
      </c>
    </row>
    <row r="32" spans="1:11">
      <c r="A32">
        <v>640</v>
      </c>
      <c r="C32">
        <v>0.1</v>
      </c>
      <c r="D32">
        <v>4.3421623968736438E-2</v>
      </c>
      <c r="E32">
        <v>61</v>
      </c>
      <c r="F32">
        <v>1.8236173393124066E-2</v>
      </c>
      <c r="I32">
        <v>0</v>
      </c>
      <c r="J32">
        <v>60</v>
      </c>
      <c r="K32">
        <v>1.7615971814445096E-2</v>
      </c>
    </row>
    <row r="33" spans="1:11">
      <c r="A33">
        <v>650</v>
      </c>
      <c r="C33">
        <v>0.1</v>
      </c>
      <c r="D33">
        <v>4.3421623968736438E-2</v>
      </c>
      <c r="E33">
        <v>60</v>
      </c>
      <c r="F33">
        <v>1.7937219730941704E-2</v>
      </c>
      <c r="I33">
        <v>0</v>
      </c>
      <c r="J33">
        <v>60</v>
      </c>
      <c r="K33">
        <v>1.7615971814445096E-2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workbookViewId="0"/>
  </sheetViews>
  <sheetFormatPr defaultRowHeight="16.5"/>
  <sheetData>
    <row r="1" spans="1:29">
      <c r="A1" s="17" t="s">
        <v>29</v>
      </c>
      <c r="B1" s="17"/>
      <c r="C1" s="17"/>
      <c r="D1" s="17"/>
      <c r="E1" s="17"/>
    </row>
    <row r="2" spans="1:29">
      <c r="A2" s="17">
        <v>0.03</v>
      </c>
      <c r="B2" s="17"/>
      <c r="C2" s="17"/>
      <c r="D2" s="17"/>
      <c r="E2" s="17"/>
    </row>
    <row r="3" spans="1:29">
      <c r="A3" s="17" t="s">
        <v>30</v>
      </c>
      <c r="B3" s="17"/>
      <c r="C3" s="17"/>
      <c r="D3" s="17"/>
      <c r="E3" s="17"/>
    </row>
    <row r="4" spans="1:29">
      <c r="A4" s="17" t="s">
        <v>31</v>
      </c>
      <c r="B4" s="17"/>
      <c r="C4" s="17"/>
      <c r="D4" s="17"/>
      <c r="E4" s="17"/>
    </row>
    <row r="5" spans="1:29">
      <c r="A5" s="17">
        <v>365</v>
      </c>
      <c r="B5" s="8">
        <v>3.8936343267573426</v>
      </c>
      <c r="C5" s="20">
        <v>246.57534246575321</v>
      </c>
      <c r="D5" s="8">
        <v>3.354447</v>
      </c>
      <c r="E5" s="20">
        <v>506.33205909634574</v>
      </c>
    </row>
    <row r="6" spans="1:29">
      <c r="A6" s="17" t="s">
        <v>32</v>
      </c>
      <c r="B6" s="17"/>
      <c r="C6" s="17"/>
      <c r="D6" s="17"/>
      <c r="E6" s="17"/>
    </row>
    <row r="7" spans="1:29">
      <c r="A7" s="19">
        <v>400</v>
      </c>
      <c r="B7" s="5">
        <v>3.2530616362053224</v>
      </c>
      <c r="C7" s="6">
        <v>224.9999999999998</v>
      </c>
      <c r="D7" s="5">
        <v>9.8582649999999994</v>
      </c>
      <c r="E7" s="6">
        <v>467.77484275632486</v>
      </c>
      <c r="I7" s="21"/>
      <c r="J7" s="21"/>
      <c r="K7" s="21"/>
      <c r="L7" s="21"/>
      <c r="M7" s="21"/>
      <c r="N7" s="21"/>
      <c r="O7" s="21"/>
      <c r="P7" s="21"/>
      <c r="Q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29">
      <c r="A8" s="19">
        <v>410</v>
      </c>
      <c r="B8" s="2">
        <v>3.0991410619040032</v>
      </c>
      <c r="C8" s="3">
        <v>219.51219512195101</v>
      </c>
      <c r="D8" s="2">
        <v>16.535533999999998</v>
      </c>
      <c r="E8" s="3">
        <v>457.88953498640944</v>
      </c>
      <c r="I8" s="21"/>
      <c r="J8" s="21"/>
      <c r="K8" s="21"/>
      <c r="L8" s="21"/>
      <c r="M8" s="21"/>
      <c r="N8" s="21"/>
      <c r="O8" s="21"/>
      <c r="P8" s="21"/>
      <c r="Q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>
      <c r="A9" s="19">
        <v>420</v>
      </c>
      <c r="B9" s="5">
        <v>2.9559541807512462</v>
      </c>
      <c r="C9" s="6">
        <v>214.28571428571411</v>
      </c>
      <c r="D9" s="5">
        <v>17.291618</v>
      </c>
      <c r="E9" s="6">
        <v>448.44389679726163</v>
      </c>
      <c r="I9" s="21"/>
      <c r="J9" s="21"/>
      <c r="K9" s="21"/>
      <c r="L9" s="21"/>
      <c r="M9" s="21"/>
      <c r="N9" s="21"/>
      <c r="O9" s="21"/>
      <c r="P9" s="21"/>
      <c r="Q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>
      <c r="A10" s="19">
        <v>430</v>
      </c>
      <c r="B10" s="2">
        <v>2.8225229162118057</v>
      </c>
      <c r="C10" s="3">
        <v>209.30232558139514</v>
      </c>
      <c r="D10" s="2">
        <v>10.156131999999999</v>
      </c>
      <c r="E10" s="3">
        <v>439.40858715111341</v>
      </c>
      <c r="I10" s="21"/>
      <c r="J10" s="21"/>
      <c r="K10" s="21"/>
      <c r="L10" s="21"/>
      <c r="M10" s="21"/>
      <c r="N10" s="21"/>
      <c r="O10" s="21"/>
      <c r="P10" s="21"/>
      <c r="Q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>
      <c r="A11" s="19">
        <v>440</v>
      </c>
      <c r="B11" s="5">
        <v>2.6979782921587914</v>
      </c>
      <c r="C11" s="6">
        <v>204.54545454545433</v>
      </c>
      <c r="D11" s="5">
        <v>5.098052</v>
      </c>
      <c r="E11" s="6">
        <v>430.75684639020824</v>
      </c>
      <c r="I11" s="21"/>
      <c r="J11" s="21"/>
      <c r="K11" s="21"/>
      <c r="L11" s="21"/>
      <c r="M11" s="21"/>
      <c r="N11" s="21"/>
      <c r="O11" s="21"/>
      <c r="P11" s="21"/>
      <c r="Q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>
      <c r="A12" s="19">
        <v>450</v>
      </c>
      <c r="B12" s="2">
        <v>2.5815461330483829</v>
      </c>
      <c r="C12" s="3">
        <v>199.99999999999983</v>
      </c>
      <c r="D12" s="2">
        <v>2.6801780000000002</v>
      </c>
      <c r="E12" s="3">
        <v>422.46421673202616</v>
      </c>
      <c r="I12" s="21"/>
      <c r="J12" s="21"/>
      <c r="K12" s="21"/>
      <c r="L12" s="21"/>
      <c r="M12" s="21"/>
      <c r="N12" s="21"/>
      <c r="O12" s="21"/>
      <c r="P12" s="21"/>
      <c r="Q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>
      <c r="A13" s="19">
        <v>460</v>
      </c>
      <c r="B13" s="5">
        <v>2.472534905544598</v>
      </c>
      <c r="C13" s="6">
        <v>195.65217391304333</v>
      </c>
      <c r="D13" s="5">
        <v>1.7770300000000001</v>
      </c>
      <c r="E13" s="6">
        <v>414.50829845514164</v>
      </c>
      <c r="I13" s="21"/>
      <c r="J13" s="21"/>
      <c r="K13" s="21"/>
      <c r="L13" s="21"/>
      <c r="M13" s="21"/>
      <c r="N13" s="21"/>
      <c r="O13" s="21"/>
      <c r="P13" s="21"/>
      <c r="Q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>
      <c r="A14" s="19">
        <v>470</v>
      </c>
      <c r="B14" s="2">
        <v>2.3703253425822033</v>
      </c>
      <c r="C14" s="3">
        <v>191.4893617021275</v>
      </c>
      <c r="D14" s="2">
        <v>1.3658939999999999</v>
      </c>
      <c r="E14" s="3">
        <v>406.86853655486783</v>
      </c>
      <c r="I14" s="21"/>
      <c r="J14" s="21"/>
      <c r="K14" s="21"/>
      <c r="L14" s="21"/>
      <c r="M14" s="21"/>
      <c r="N14" s="21"/>
      <c r="O14" s="21"/>
      <c r="P14" s="21"/>
      <c r="Q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29">
      <c r="A15" s="19">
        <v>480</v>
      </c>
      <c r="B15" s="5">
        <v>2.2743615572033433</v>
      </c>
      <c r="C15" s="6">
        <v>187.49999999999983</v>
      </c>
      <c r="D15" s="5">
        <v>1.1285780000000001</v>
      </c>
      <c r="E15" s="6">
        <v>399.52603350456252</v>
      </c>
      <c r="I15" s="21"/>
      <c r="J15" s="21"/>
      <c r="K15" s="21"/>
      <c r="L15" s="21"/>
      <c r="M15" s="21"/>
      <c r="N15" s="21"/>
      <c r="O15" s="21"/>
      <c r="P15" s="21"/>
      <c r="Q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29">
      <c r="A16" s="19">
        <v>490</v>
      </c>
      <c r="B16" s="2">
        <v>2.1841434064970153</v>
      </c>
      <c r="C16" s="3">
        <v>183.67346938775495</v>
      </c>
      <c r="D16" s="2">
        <v>1.0254190000000001</v>
      </c>
      <c r="E16" s="3">
        <v>392.46338445994695</v>
      </c>
      <c r="I16" s="21"/>
      <c r="J16" s="21"/>
      <c r="K16" s="21"/>
      <c r="L16" s="21"/>
      <c r="M16" s="21"/>
      <c r="N16" s="21"/>
      <c r="O16" s="21"/>
      <c r="P16" s="21"/>
      <c r="Q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>
      <c r="A17" s="19">
        <v>500</v>
      </c>
      <c r="B17" s="5">
        <v>2.0992199085094989</v>
      </c>
      <c r="C17" s="6">
        <v>179.99999999999986</v>
      </c>
      <c r="D17" s="5">
        <v>0.93738699999999997</v>
      </c>
      <c r="E17" s="6">
        <v>385.66453182072394</v>
      </c>
      <c r="I17" s="21"/>
      <c r="J17" s="21"/>
      <c r="K17" s="21"/>
      <c r="L17" s="21"/>
      <c r="M17" s="21"/>
      <c r="N17" s="21"/>
      <c r="O17" s="21"/>
      <c r="P17" s="21"/>
      <c r="Q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>
      <c r="A18" s="19">
        <v>510</v>
      </c>
      <c r="B18" s="2">
        <v>2.0191835493034067</v>
      </c>
      <c r="C18" s="3">
        <v>176.47058823529395</v>
      </c>
      <c r="D18" s="2">
        <v>0.909327</v>
      </c>
      <c r="E18" s="3">
        <v>379.11463654030973</v>
      </c>
      <c r="I18" s="21"/>
      <c r="J18" s="21"/>
      <c r="K18" s="21"/>
      <c r="L18" s="21"/>
      <c r="M18" s="21"/>
      <c r="N18" s="21"/>
      <c r="O18" s="21"/>
      <c r="P18" s="21"/>
      <c r="Q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>
      <c r="A19" s="19">
        <v>520</v>
      </c>
      <c r="B19" s="5">
        <v>1.9436653451416679</v>
      </c>
      <c r="C19" s="6">
        <v>173.07692307692292</v>
      </c>
      <c r="D19" s="5">
        <v>1.049013</v>
      </c>
      <c r="E19" s="6">
        <v>372.79996396964691</v>
      </c>
      <c r="I19" s="21"/>
      <c r="J19" s="21"/>
      <c r="K19" s="21"/>
      <c r="L19" s="21"/>
      <c r="M19" s="21"/>
      <c r="N19" s="21"/>
      <c r="O19" s="21"/>
      <c r="P19" s="21"/>
      <c r="Q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>
      <c r="A20" s="19">
        <v>530</v>
      </c>
      <c r="B20" s="8">
        <v>1.87233054739445</v>
      </c>
      <c r="C20" s="3">
        <v>169.81132075471683</v>
      </c>
      <c r="D20" s="2">
        <v>1.5744670000000001</v>
      </c>
      <c r="E20" s="3">
        <v>366.70778235006571</v>
      </c>
      <c r="I20" s="21"/>
      <c r="J20" s="21"/>
      <c r="K20" s="21"/>
      <c r="L20" s="21"/>
      <c r="M20" s="21"/>
      <c r="N20" s="21"/>
      <c r="O20" s="21"/>
      <c r="P20" s="21"/>
      <c r="Q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>
      <c r="A21" s="19">
        <v>540</v>
      </c>
      <c r="B21" s="5">
        <v>1.8048748962534591</v>
      </c>
      <c r="C21" s="6">
        <v>166.66666666666652</v>
      </c>
      <c r="D21" s="5">
        <v>2.0234839999999998</v>
      </c>
      <c r="E21" s="6">
        <v>360.82627234505384</v>
      </c>
      <c r="I21" s="21"/>
      <c r="J21" s="21"/>
      <c r="K21" s="21"/>
      <c r="L21" s="21"/>
      <c r="M21" s="21"/>
      <c r="N21" s="21"/>
      <c r="O21" s="21"/>
      <c r="P21" s="21"/>
      <c r="Q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>
      <c r="A22" s="19">
        <v>550</v>
      </c>
      <c r="B22" s="2">
        <v>1.7410213445057241</v>
      </c>
      <c r="C22" s="3">
        <v>163.63636363636348</v>
      </c>
      <c r="D22" s="2">
        <v>1.7165600000000001</v>
      </c>
      <c r="E22" s="3">
        <v>355.14444623134858</v>
      </c>
      <c r="I22" s="21"/>
      <c r="J22" s="21"/>
      <c r="K22" s="21"/>
      <c r="L22" s="21"/>
      <c r="M22" s="21"/>
      <c r="N22" s="21"/>
      <c r="O22" s="21"/>
      <c r="P22" s="21"/>
      <c r="Q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>
      <c r="A23" s="19">
        <v>560</v>
      </c>
      <c r="B23" s="5">
        <v>1.6805171851119467</v>
      </c>
      <c r="C23" s="6">
        <v>160.71428571428555</v>
      </c>
      <c r="D23" s="5">
        <v>1.3757079999999999</v>
      </c>
      <c r="E23" s="6">
        <v>349.65207556375032</v>
      </c>
      <c r="I23" s="21"/>
      <c r="J23" s="21"/>
      <c r="K23" s="21"/>
      <c r="L23" s="21"/>
      <c r="M23" s="21"/>
      <c r="N23" s="21"/>
      <c r="O23" s="21"/>
      <c r="P23" s="21"/>
      <c r="Q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>
      <c r="A24" s="19">
        <v>570</v>
      </c>
      <c r="B24" s="2">
        <v>1.6231315266629047</v>
      </c>
      <c r="C24" s="3">
        <v>157.89473684210515</v>
      </c>
      <c r="D24" s="2">
        <v>1.719525</v>
      </c>
      <c r="E24" s="3">
        <v>344.33962629186112</v>
      </c>
      <c r="I24" s="21"/>
      <c r="J24" s="21"/>
      <c r="K24" s="21"/>
      <c r="L24" s="21"/>
      <c r="M24" s="21"/>
      <c r="N24" s="21"/>
      <c r="O24" s="21"/>
      <c r="P24" s="21"/>
      <c r="Q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>
      <c r="A25" s="19">
        <v>580</v>
      </c>
      <c r="B25" s="5">
        <v>1.5686530693565652</v>
      </c>
      <c r="C25" s="6">
        <v>155.17241379310329</v>
      </c>
      <c r="D25" s="5">
        <v>1.8708979999999999</v>
      </c>
      <c r="E25" s="6">
        <v>339.19820044566444</v>
      </c>
      <c r="I25" s="21"/>
      <c r="J25" s="21"/>
      <c r="K25" s="21"/>
      <c r="L25" s="21"/>
      <c r="M25" s="21"/>
      <c r="N25" s="21"/>
      <c r="O25" s="21"/>
      <c r="P25" s="21"/>
      <c r="Q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>
      <c r="A26" s="19">
        <v>590</v>
      </c>
      <c r="B26" s="2">
        <v>1.516888141272877</v>
      </c>
      <c r="C26" s="3">
        <v>152.54237288135582</v>
      </c>
      <c r="D26" s="2">
        <v>0.69581099999999996</v>
      </c>
      <c r="E26" s="3">
        <v>334.21948362473023</v>
      </c>
      <c r="I26" s="21"/>
      <c r="J26" s="21"/>
      <c r="K26" s="21"/>
      <c r="L26" s="21"/>
      <c r="M26" s="21"/>
      <c r="N26" s="21"/>
      <c r="O26" s="21"/>
      <c r="P26" s="21"/>
      <c r="Q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>
      <c r="A27" s="19">
        <v>600</v>
      </c>
      <c r="B27" s="5">
        <v>1.4676589606827146</v>
      </c>
      <c r="C27" s="6">
        <v>149.99999999999986</v>
      </c>
      <c r="D27" s="5">
        <v>0.27822200000000002</v>
      </c>
      <c r="E27" s="6">
        <v>329.39569762624797</v>
      </c>
      <c r="I27" s="21"/>
      <c r="J27" s="21"/>
      <c r="K27" s="21"/>
      <c r="L27" s="21"/>
      <c r="M27" s="21"/>
      <c r="N27" s="21"/>
      <c r="O27" s="21"/>
      <c r="P27" s="21"/>
      <c r="Q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>
      <c r="A28" s="17" t="s">
        <v>33</v>
      </c>
      <c r="B28" s="17"/>
      <c r="C28" s="17"/>
      <c r="D28" s="17"/>
      <c r="E28" s="17"/>
    </row>
    <row r="29" spans="1:29">
      <c r="A29" s="17">
        <v>1</v>
      </c>
      <c r="B29" s="17">
        <v>1</v>
      </c>
      <c r="C29" s="17"/>
      <c r="D29" s="17"/>
      <c r="E29" s="17"/>
    </row>
    <row r="30" spans="1:29">
      <c r="A30" s="17" t="s">
        <v>34</v>
      </c>
      <c r="B30" s="17"/>
      <c r="C30" s="17"/>
      <c r="D30" s="17"/>
      <c r="E30" s="17"/>
    </row>
    <row r="31" spans="1:29">
      <c r="A31" s="18">
        <v>0.5</v>
      </c>
      <c r="B31" s="18">
        <v>0.7</v>
      </c>
      <c r="C31" s="17"/>
      <c r="D31" s="17"/>
      <c r="E31" s="17"/>
    </row>
    <row r="32" spans="1:29">
      <c r="A32" s="17" t="s">
        <v>35</v>
      </c>
      <c r="B32" s="17"/>
      <c r="C32" s="17"/>
      <c r="D32" s="17"/>
      <c r="E32" s="17"/>
    </row>
    <row r="33" spans="1:24">
      <c r="A33" s="19">
        <v>400</v>
      </c>
      <c r="B33" s="15">
        <v>2.4711696869851731E-2</v>
      </c>
      <c r="C33" s="16">
        <v>0.14166130070830651</v>
      </c>
      <c r="D33" s="17"/>
      <c r="E33" s="17"/>
      <c r="H33" s="19"/>
      <c r="K33" s="21"/>
      <c r="L33" s="21"/>
      <c r="M33" s="21"/>
      <c r="N33" s="21"/>
      <c r="O33" s="21"/>
      <c r="P33" s="21"/>
      <c r="S33" s="21"/>
      <c r="T33" s="21"/>
      <c r="U33" s="21"/>
      <c r="V33" s="21"/>
      <c r="W33" s="21"/>
      <c r="X33" s="21"/>
    </row>
    <row r="34" spans="1:24">
      <c r="A34" s="19">
        <v>410</v>
      </c>
      <c r="B34" s="15">
        <v>3.2948929159802305E-2</v>
      </c>
      <c r="C34" s="16">
        <v>0.13361236316806183</v>
      </c>
      <c r="D34" s="17"/>
      <c r="E34" s="17"/>
      <c r="H34" s="19"/>
      <c r="K34" s="21"/>
      <c r="L34" s="21"/>
      <c r="M34" s="21"/>
      <c r="N34" s="21"/>
      <c r="O34" s="21"/>
      <c r="P34" s="21"/>
      <c r="S34" s="21"/>
      <c r="T34" s="21"/>
      <c r="U34" s="21"/>
      <c r="V34" s="21"/>
      <c r="W34" s="21"/>
      <c r="X34" s="21"/>
    </row>
    <row r="35" spans="1:24">
      <c r="A35" s="19">
        <v>420</v>
      </c>
      <c r="B35" s="15">
        <v>4.9423393739703461E-2</v>
      </c>
      <c r="C35" s="16">
        <v>0.11268512556342562</v>
      </c>
      <c r="D35" s="17"/>
      <c r="E35" s="17"/>
      <c r="H35" s="19"/>
      <c r="K35" s="21"/>
      <c r="L35" s="21"/>
      <c r="M35" s="21"/>
      <c r="N35" s="21"/>
      <c r="O35" s="21"/>
      <c r="P35" s="21"/>
      <c r="S35" s="21"/>
      <c r="T35" s="21"/>
      <c r="U35" s="21"/>
      <c r="V35" s="21"/>
      <c r="W35" s="21"/>
      <c r="X35" s="21"/>
    </row>
    <row r="36" spans="1:24">
      <c r="A36" s="19">
        <v>430</v>
      </c>
      <c r="B36" s="15">
        <v>5.7660626029654036E-2</v>
      </c>
      <c r="C36" s="16">
        <v>8.6928525434642634E-2</v>
      </c>
      <c r="D36" s="17"/>
      <c r="E36" s="17"/>
      <c r="H36" s="19"/>
      <c r="K36" s="21"/>
      <c r="L36" s="21"/>
      <c r="M36" s="21"/>
      <c r="N36" s="21"/>
      <c r="O36" s="21"/>
      <c r="P36" s="21"/>
      <c r="S36" s="21"/>
      <c r="T36" s="21"/>
      <c r="U36" s="21"/>
      <c r="V36" s="21"/>
      <c r="W36" s="21"/>
      <c r="X36" s="21"/>
    </row>
    <row r="37" spans="1:24">
      <c r="A37" s="19">
        <v>440</v>
      </c>
      <c r="B37" s="15">
        <v>6.589785831960461E-2</v>
      </c>
      <c r="C37" s="16">
        <v>7.0830650354153257E-2</v>
      </c>
      <c r="D37" s="17"/>
      <c r="E37" s="17"/>
      <c r="H37" s="19"/>
      <c r="K37" s="21"/>
      <c r="L37" s="21"/>
      <c r="M37" s="21"/>
      <c r="N37" s="21"/>
      <c r="O37" s="21"/>
      <c r="P37" s="21"/>
      <c r="S37" s="21"/>
      <c r="T37" s="21"/>
      <c r="U37" s="21"/>
      <c r="V37" s="21"/>
      <c r="W37" s="21"/>
      <c r="X37" s="21"/>
    </row>
    <row r="38" spans="1:24">
      <c r="A38" s="19">
        <v>450</v>
      </c>
      <c r="B38" s="15">
        <v>7.248764415156507E-2</v>
      </c>
      <c r="C38" s="16">
        <v>5.7952350289761749E-2</v>
      </c>
      <c r="D38" s="17"/>
      <c r="E38" s="17"/>
      <c r="H38" s="19"/>
      <c r="K38" s="21"/>
      <c r="L38" s="21"/>
      <c r="M38" s="21"/>
      <c r="N38" s="21"/>
      <c r="O38" s="21"/>
      <c r="P38" s="21"/>
      <c r="S38" s="21"/>
      <c r="T38" s="21"/>
      <c r="U38" s="21"/>
      <c r="V38" s="21"/>
      <c r="W38" s="21"/>
      <c r="X38" s="21"/>
    </row>
    <row r="39" spans="1:24">
      <c r="A39" s="19">
        <v>460</v>
      </c>
      <c r="B39" s="15">
        <v>7.907742998352553E-2</v>
      </c>
      <c r="C39" s="16">
        <v>4.8293625241468123E-2</v>
      </c>
      <c r="D39" s="17"/>
      <c r="E39" s="17"/>
      <c r="H39" s="19"/>
      <c r="K39" s="21"/>
      <c r="L39" s="21"/>
      <c r="M39" s="21"/>
      <c r="N39" s="21"/>
      <c r="O39" s="21"/>
      <c r="P39" s="21"/>
      <c r="S39" s="21"/>
      <c r="T39" s="21"/>
      <c r="U39" s="21"/>
      <c r="V39" s="21"/>
      <c r="W39" s="21"/>
      <c r="X39" s="21"/>
    </row>
    <row r="40" spans="1:24">
      <c r="A40" s="19">
        <v>470</v>
      </c>
      <c r="B40" s="15">
        <v>7.907742998352553E-2</v>
      </c>
      <c r="C40" s="16">
        <v>4.0244687701223442E-2</v>
      </c>
      <c r="D40" s="17"/>
      <c r="E40" s="17"/>
      <c r="H40" s="19"/>
      <c r="K40" s="21"/>
      <c r="L40" s="21"/>
      <c r="M40" s="21"/>
      <c r="N40" s="21"/>
      <c r="O40" s="21"/>
      <c r="P40" s="21"/>
      <c r="S40" s="21"/>
      <c r="T40" s="21"/>
      <c r="U40" s="21"/>
      <c r="V40" s="21"/>
      <c r="W40" s="21"/>
      <c r="X40" s="21"/>
    </row>
    <row r="41" spans="1:24">
      <c r="A41" s="19">
        <v>480</v>
      </c>
      <c r="B41" s="15">
        <v>7.248764415156507E-2</v>
      </c>
      <c r="C41" s="16">
        <v>3.5415325177076629E-2</v>
      </c>
      <c r="D41" s="17"/>
      <c r="E41" s="17"/>
      <c r="H41" s="19"/>
      <c r="K41" s="21"/>
      <c r="L41" s="21"/>
      <c r="M41" s="21"/>
      <c r="N41" s="21"/>
      <c r="O41" s="21"/>
      <c r="P41" s="21"/>
      <c r="S41" s="21"/>
      <c r="T41" s="21"/>
      <c r="U41" s="21"/>
      <c r="V41" s="21"/>
      <c r="W41" s="21"/>
      <c r="X41" s="21"/>
    </row>
    <row r="42" spans="1:24">
      <c r="A42" s="19">
        <v>490</v>
      </c>
      <c r="B42" s="15">
        <v>6.589785831960461E-2</v>
      </c>
      <c r="C42" s="16">
        <v>3.0585962652929812E-2</v>
      </c>
      <c r="D42" s="17"/>
      <c r="E42" s="17"/>
      <c r="H42" s="19"/>
      <c r="K42" s="21"/>
      <c r="L42" s="21"/>
      <c r="M42" s="21"/>
      <c r="N42" s="21"/>
      <c r="O42" s="21"/>
      <c r="P42" s="21"/>
      <c r="S42" s="21"/>
      <c r="T42" s="21"/>
      <c r="U42" s="21"/>
      <c r="V42" s="21"/>
      <c r="W42" s="21"/>
      <c r="X42" s="21"/>
    </row>
    <row r="43" spans="1:24">
      <c r="A43" s="19">
        <v>500</v>
      </c>
      <c r="B43" s="15">
        <v>6.0955518945634266E-2</v>
      </c>
      <c r="C43" s="16">
        <v>2.7366387636831937E-2</v>
      </c>
      <c r="D43" s="17"/>
      <c r="E43" s="17"/>
      <c r="H43" s="19"/>
      <c r="K43" s="21"/>
      <c r="L43" s="21"/>
      <c r="M43" s="21"/>
      <c r="N43" s="21"/>
      <c r="O43" s="21"/>
      <c r="P43" s="21"/>
      <c r="S43" s="21"/>
      <c r="T43" s="21"/>
      <c r="U43" s="21"/>
      <c r="V43" s="21"/>
      <c r="W43" s="21"/>
      <c r="X43" s="21"/>
    </row>
    <row r="44" spans="1:24">
      <c r="A44" s="19">
        <v>510</v>
      </c>
      <c r="B44" s="15">
        <v>5.4365733113673806E-2</v>
      </c>
      <c r="C44" s="16">
        <v>2.5756600128782999E-2</v>
      </c>
      <c r="D44" s="17"/>
      <c r="E44" s="17"/>
      <c r="H44" s="19"/>
      <c r="K44" s="21"/>
      <c r="L44" s="21"/>
      <c r="M44" s="21"/>
      <c r="N44" s="21"/>
      <c r="O44" s="21"/>
      <c r="P44" s="21"/>
      <c r="S44" s="21"/>
      <c r="T44" s="21"/>
      <c r="U44" s="21"/>
      <c r="V44" s="21"/>
      <c r="W44" s="21"/>
      <c r="X44" s="21"/>
    </row>
    <row r="45" spans="1:24">
      <c r="A45" s="19">
        <v>520</v>
      </c>
      <c r="B45" s="15">
        <v>4.9423393739703461E-2</v>
      </c>
      <c r="C45" s="16">
        <v>2.4146812620734062E-2</v>
      </c>
      <c r="D45" s="17"/>
      <c r="E45" s="17"/>
      <c r="H45" s="19"/>
      <c r="K45" s="21"/>
      <c r="L45" s="21"/>
      <c r="M45" s="21"/>
      <c r="N45" s="21"/>
      <c r="O45" s="21"/>
      <c r="P45" s="21"/>
      <c r="S45" s="21"/>
      <c r="T45" s="21"/>
      <c r="U45" s="21"/>
      <c r="V45" s="21"/>
      <c r="W45" s="21"/>
      <c r="X45" s="21"/>
    </row>
    <row r="46" spans="1:24">
      <c r="A46" s="19">
        <v>530</v>
      </c>
      <c r="B46" s="15">
        <v>4.2833607907743002E-2</v>
      </c>
      <c r="C46" s="16">
        <v>2.2537025112685124E-2</v>
      </c>
      <c r="D46" s="17"/>
      <c r="E46" s="17"/>
      <c r="H46" s="19"/>
      <c r="K46" s="21"/>
      <c r="L46" s="21"/>
      <c r="M46" s="21"/>
      <c r="N46" s="21"/>
      <c r="O46" s="21"/>
      <c r="P46" s="21"/>
      <c r="S46" s="21"/>
      <c r="T46" s="21"/>
      <c r="U46" s="21"/>
      <c r="V46" s="21"/>
      <c r="W46" s="21"/>
      <c r="X46" s="21"/>
    </row>
    <row r="47" spans="1:24">
      <c r="A47" s="19">
        <v>540</v>
      </c>
      <c r="B47" s="15">
        <v>3.6243822075782535E-2</v>
      </c>
      <c r="C47" s="16">
        <v>2.3502897617514489E-2</v>
      </c>
      <c r="D47" s="17"/>
      <c r="E47" s="17"/>
      <c r="H47" s="19"/>
      <c r="K47" s="21"/>
      <c r="L47" s="21"/>
      <c r="M47" s="21"/>
      <c r="N47" s="21"/>
      <c r="O47" s="21"/>
      <c r="P47" s="21"/>
      <c r="S47" s="21"/>
      <c r="T47" s="21"/>
      <c r="U47" s="21"/>
      <c r="V47" s="21"/>
      <c r="W47" s="21"/>
      <c r="X47" s="21"/>
    </row>
    <row r="48" spans="1:24">
      <c r="A48" s="19">
        <v>550</v>
      </c>
      <c r="B48" s="15">
        <v>3.2948929159802305E-2</v>
      </c>
      <c r="C48" s="16">
        <v>2.092723760463619E-2</v>
      </c>
      <c r="D48" s="17"/>
      <c r="E48" s="17"/>
      <c r="H48" s="19"/>
      <c r="K48" s="21"/>
      <c r="L48" s="21"/>
      <c r="M48" s="21"/>
      <c r="N48" s="21"/>
      <c r="O48" s="21"/>
      <c r="P48" s="21"/>
      <c r="S48" s="21"/>
      <c r="T48" s="21"/>
      <c r="U48" s="21"/>
      <c r="V48" s="21"/>
      <c r="W48" s="21"/>
      <c r="X48" s="21"/>
    </row>
    <row r="49" spans="1:24">
      <c r="A49" s="19">
        <v>560</v>
      </c>
      <c r="B49" s="15">
        <v>2.800658978583196E-2</v>
      </c>
      <c r="C49" s="16">
        <v>2.0283322601416614E-2</v>
      </c>
      <c r="D49" s="17"/>
      <c r="E49" s="17"/>
      <c r="H49" s="19"/>
      <c r="K49" s="21"/>
      <c r="L49" s="21"/>
      <c r="M49" s="21"/>
      <c r="N49" s="21"/>
      <c r="O49" s="21"/>
      <c r="P49" s="21"/>
      <c r="S49" s="21"/>
      <c r="T49" s="21"/>
      <c r="U49" s="21"/>
      <c r="V49" s="21"/>
      <c r="W49" s="21"/>
      <c r="X49" s="21"/>
    </row>
    <row r="50" spans="1:24">
      <c r="A50" s="19">
        <v>570</v>
      </c>
      <c r="B50" s="15">
        <v>2.6359143327841845E-2</v>
      </c>
      <c r="C50" s="16">
        <v>1.9317450096587252E-2</v>
      </c>
      <c r="D50" s="17"/>
      <c r="E50" s="17"/>
      <c r="H50" s="19"/>
      <c r="K50" s="21"/>
      <c r="L50" s="21"/>
      <c r="M50" s="21"/>
      <c r="N50" s="21"/>
      <c r="O50" s="21"/>
      <c r="P50" s="21"/>
      <c r="S50" s="21"/>
      <c r="T50" s="21"/>
      <c r="U50" s="21"/>
      <c r="V50" s="21"/>
      <c r="W50" s="21"/>
      <c r="X50" s="21"/>
    </row>
    <row r="51" spans="1:24">
      <c r="A51" s="19">
        <v>580</v>
      </c>
      <c r="B51" s="15">
        <v>2.4711696869851731E-2</v>
      </c>
      <c r="C51" s="16">
        <v>1.9317450096587252E-2</v>
      </c>
      <c r="D51" s="17"/>
      <c r="E51" s="17"/>
      <c r="H51" s="19"/>
      <c r="K51" s="21"/>
      <c r="L51" s="21"/>
      <c r="M51" s="21"/>
      <c r="N51" s="21"/>
      <c r="O51" s="21"/>
      <c r="P51" s="21"/>
      <c r="S51" s="21"/>
      <c r="T51" s="21"/>
      <c r="U51" s="21"/>
      <c r="V51" s="21"/>
      <c r="W51" s="21"/>
      <c r="X51" s="21"/>
    </row>
    <row r="52" spans="1:24">
      <c r="A52" s="19">
        <v>590</v>
      </c>
      <c r="B52" s="15">
        <v>2.3064250411861616E-2</v>
      </c>
      <c r="C52" s="16">
        <v>1.9317450096587252E-2</v>
      </c>
      <c r="D52" s="17"/>
      <c r="E52" s="17"/>
      <c r="H52" s="19"/>
      <c r="K52" s="21"/>
      <c r="L52" s="21"/>
      <c r="M52" s="21"/>
      <c r="N52" s="21"/>
      <c r="O52" s="21"/>
      <c r="P52" s="21"/>
      <c r="S52" s="21"/>
      <c r="T52" s="21"/>
      <c r="U52" s="21"/>
      <c r="V52" s="21"/>
      <c r="W52" s="21"/>
      <c r="X52" s="21"/>
    </row>
    <row r="53" spans="1:24">
      <c r="A53" s="19">
        <v>600</v>
      </c>
      <c r="B53" s="15">
        <v>2.1416803953871501E-2</v>
      </c>
      <c r="C53" s="16">
        <v>1.9317450096587252E-2</v>
      </c>
      <c r="D53" s="17"/>
      <c r="E53" s="17"/>
      <c r="H53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opLeftCell="W1" workbookViewId="0">
      <selection activeCell="R2" sqref="R2:W22"/>
    </sheetView>
  </sheetViews>
  <sheetFormatPr defaultRowHeight="16.5"/>
  <cols>
    <col min="1" max="7" width="9" style="1"/>
    <col min="9" max="9" width="9" style="1"/>
    <col min="17" max="17" width="9" style="1"/>
  </cols>
  <sheetData>
    <row r="1" spans="1:47">
      <c r="B1" s="11">
        <v>2.5000000000000001E-2</v>
      </c>
      <c r="C1" s="11">
        <v>0.05</v>
      </c>
      <c r="D1" s="11">
        <v>7.4999999999999997E-2</v>
      </c>
      <c r="E1" s="11">
        <v>2.5999999999999999E-2</v>
      </c>
      <c r="F1" s="11">
        <v>5.3999999999999999E-2</v>
      </c>
      <c r="G1" s="11">
        <v>7.8E-2</v>
      </c>
      <c r="J1" s="11">
        <v>2.5000000000000001E-2</v>
      </c>
      <c r="K1" s="11">
        <v>0.05</v>
      </c>
      <c r="L1" s="11">
        <v>7.4999999999999997E-2</v>
      </c>
      <c r="M1" s="11">
        <v>2.5999999999999999E-2</v>
      </c>
      <c r="N1" s="11">
        <v>5.3999999999999999E-2</v>
      </c>
      <c r="O1" s="11">
        <v>7.8E-2</v>
      </c>
      <c r="R1" s="11">
        <v>2.5000000000000001E-2</v>
      </c>
      <c r="S1" s="11">
        <v>0.05</v>
      </c>
      <c r="T1" s="11">
        <v>7.4999999999999997E-2</v>
      </c>
      <c r="U1" s="11">
        <v>2.5999999999999999E-2</v>
      </c>
      <c r="V1" s="11">
        <v>5.3999999999999999E-2</v>
      </c>
      <c r="W1" s="11">
        <v>7.8E-2</v>
      </c>
      <c r="Z1" s="11">
        <v>2.5000000000000001E-2</v>
      </c>
      <c r="AA1" s="11">
        <v>0.05</v>
      </c>
      <c r="AB1" s="11">
        <v>7.4999999999999997E-2</v>
      </c>
      <c r="AC1" s="11">
        <v>2.5999999999999999E-2</v>
      </c>
      <c r="AD1" s="11">
        <v>5.3999999999999999E-2</v>
      </c>
      <c r="AE1" s="11">
        <v>7.8E-2</v>
      </c>
      <c r="AF1" s="4" t="s">
        <v>36</v>
      </c>
      <c r="AG1" s="25"/>
    </row>
    <row r="2" spans="1:47">
      <c r="A2" s="23">
        <v>400</v>
      </c>
      <c r="B2" s="22">
        <v>1.7725699999999999E-5</v>
      </c>
      <c r="C2" s="22">
        <v>1.02648E-5</v>
      </c>
      <c r="D2" s="22">
        <v>5.49218E-6</v>
      </c>
      <c r="E2" s="22">
        <v>1.73447E-5</v>
      </c>
      <c r="F2" s="22">
        <v>9.3150699999999996E-6</v>
      </c>
      <c r="G2" s="22">
        <v>5.1082399999999999E-6</v>
      </c>
      <c r="I2" s="23">
        <v>400</v>
      </c>
      <c r="J2" s="21">
        <v>1.7778199999999999E-5</v>
      </c>
      <c r="K2" s="21">
        <v>1.0120500000000001E-5</v>
      </c>
      <c r="L2" s="21">
        <v>5.5463800000000002E-6</v>
      </c>
      <c r="M2" s="21">
        <v>1.74267E-5</v>
      </c>
      <c r="N2" s="21">
        <v>9.2326899999999999E-6</v>
      </c>
      <c r="O2" s="21">
        <v>5.1711399999999998E-6</v>
      </c>
      <c r="Q2" s="23">
        <v>400</v>
      </c>
      <c r="R2" s="21">
        <v>1.7625099999999998E-5</v>
      </c>
      <c r="S2" s="21">
        <v>1.03326E-5</v>
      </c>
      <c r="T2" s="21">
        <v>5.5132900000000004E-6</v>
      </c>
      <c r="U2" s="21">
        <v>1.7255400000000001E-5</v>
      </c>
      <c r="V2" s="21">
        <v>9.3837900000000008E-6</v>
      </c>
      <c r="W2" s="21">
        <v>5.1142099999999999E-6</v>
      </c>
      <c r="Y2" s="23">
        <v>400</v>
      </c>
      <c r="Z2" s="24">
        <f t="shared" ref="Z2:Z22" si="0">AP2/AI2</f>
        <v>3.5868951145209002E-3</v>
      </c>
      <c r="AA2" s="24">
        <f t="shared" ref="AA2:AA22" si="1">AQ2/AJ2</f>
        <v>8.6379863118065964E-3</v>
      </c>
      <c r="AB2" s="24">
        <f t="shared" ref="AB2:AB22" si="2">AR2/AK2</f>
        <v>4.0430227060860276E-3</v>
      </c>
      <c r="AC2" s="24">
        <f t="shared" ref="AC2:AC22" si="3">AS2/AL2</f>
        <v>4.0337343096183715E-3</v>
      </c>
      <c r="AD2" s="24">
        <f t="shared" ref="AD2:AD22" si="4">AT2/AM2</f>
        <v>6.6344636982941683E-3</v>
      </c>
      <c r="AE2" s="24">
        <f t="shared" ref="AE2:AE22" si="5">AU2/AN2</f>
        <v>5.524864014086848E-3</v>
      </c>
      <c r="AF2" s="26">
        <f>AVERAGE(Z2:AB2)</f>
        <v>5.4226347108045081E-3</v>
      </c>
      <c r="AG2" s="26">
        <f>AVERAGE(AC2:AE2)</f>
        <v>5.397687340666462E-3</v>
      </c>
      <c r="AH2" s="23">
        <v>400</v>
      </c>
      <c r="AI2" s="21">
        <f t="shared" ref="AI2:AN2" si="6">AVERAGE(B2,J2,R2)</f>
        <v>1.7709666666666667E-5</v>
      </c>
      <c r="AJ2" s="21">
        <f t="shared" si="6"/>
        <v>1.0239300000000002E-5</v>
      </c>
      <c r="AK2" s="21">
        <f t="shared" si="6"/>
        <v>5.517283333333333E-6</v>
      </c>
      <c r="AL2" s="21">
        <f t="shared" si="6"/>
        <v>1.7342266666666665E-5</v>
      </c>
      <c r="AM2" s="21">
        <f t="shared" si="6"/>
        <v>9.3105166666666668E-6</v>
      </c>
      <c r="AN2" s="21">
        <f t="shared" si="6"/>
        <v>5.1311966666666671E-6</v>
      </c>
      <c r="AO2" s="23">
        <v>400</v>
      </c>
      <c r="AP2" s="21">
        <f t="shared" ref="AP2:AU2" si="7">_xlfn.STDEV.P(B2,J2,R2)</f>
        <v>6.3522716846460308E-8</v>
      </c>
      <c r="AQ2" s="21">
        <f t="shared" si="7"/>
        <v>8.8446933242481306E-8</v>
      </c>
      <c r="AR2" s="21">
        <f t="shared" si="7"/>
        <v>2.2306501792576672E-8</v>
      </c>
      <c r="AS2" s="21">
        <f t="shared" si="7"/>
        <v>6.9954096059884352E-8</v>
      </c>
      <c r="AT2" s="21">
        <f t="shared" si="7"/>
        <v>6.1770284837362823E-8</v>
      </c>
      <c r="AU2" s="21">
        <f t="shared" si="7"/>
        <v>2.8349163812869058E-8</v>
      </c>
    </row>
    <row r="3" spans="1:47">
      <c r="A3" s="23">
        <v>410</v>
      </c>
      <c r="B3" s="22">
        <v>1.44459E-5</v>
      </c>
      <c r="C3" s="22">
        <v>7.6880600000000007E-6</v>
      </c>
      <c r="D3" s="22">
        <v>3.9141299999999999E-6</v>
      </c>
      <c r="E3" s="22">
        <v>1.4101699999999999E-5</v>
      </c>
      <c r="F3" s="22">
        <v>6.8575400000000002E-6</v>
      </c>
      <c r="G3" s="22">
        <v>3.6203400000000001E-6</v>
      </c>
      <c r="I3" s="23">
        <v>410</v>
      </c>
      <c r="J3" s="21">
        <v>1.4399199999999999E-5</v>
      </c>
      <c r="K3" s="21">
        <v>7.5860900000000002E-6</v>
      </c>
      <c r="L3" s="21">
        <v>3.95525E-6</v>
      </c>
      <c r="M3" s="21">
        <v>1.40659E-5</v>
      </c>
      <c r="N3" s="21">
        <v>6.8099599999999998E-6</v>
      </c>
      <c r="O3" s="21">
        <v>3.6662199999999999E-6</v>
      </c>
      <c r="Q3" s="23">
        <v>410</v>
      </c>
      <c r="R3" s="21">
        <v>1.4508999999999999E-5</v>
      </c>
      <c r="S3" s="21">
        <v>7.7772299999999994E-6</v>
      </c>
      <c r="T3" s="21">
        <v>3.9122999999999998E-6</v>
      </c>
      <c r="U3" s="21">
        <v>1.4146400000000001E-5</v>
      </c>
      <c r="V3" s="21">
        <v>6.9839399999999996E-6</v>
      </c>
      <c r="W3" s="21">
        <v>3.61386E-6</v>
      </c>
      <c r="Y3" s="23">
        <v>410</v>
      </c>
      <c r="Z3" s="24">
        <f t="shared" si="0"/>
        <v>3.1133404211715495E-3</v>
      </c>
      <c r="AA3" s="24">
        <f t="shared" si="1"/>
        <v>1.0163063514379416E-2</v>
      </c>
      <c r="AB3" s="24">
        <f t="shared" si="2"/>
        <v>5.0492547013031948E-3</v>
      </c>
      <c r="AC3" s="24">
        <f t="shared" si="3"/>
        <v>2.3347499895952908E-3</v>
      </c>
      <c r="AD3" s="24">
        <f t="shared" si="4"/>
        <v>1.0665093234667971E-2</v>
      </c>
      <c r="AE3" s="24">
        <f t="shared" si="5"/>
        <v>6.4142532941714814E-3</v>
      </c>
      <c r="AF3" s="26">
        <f t="shared" ref="AF3:AF22" si="8">AVERAGE(Z3:AB3)</f>
        <v>6.1085528789513871E-3</v>
      </c>
      <c r="AG3" s="26">
        <f t="shared" ref="AG3:AG22" si="9">AVERAGE(AC3:AE3)</f>
        <v>6.4713655061449139E-3</v>
      </c>
      <c r="AH3" s="23">
        <v>410</v>
      </c>
      <c r="AI3" s="21">
        <f t="shared" ref="AI3:AI22" si="10">AVERAGE(B3,J3,R3)</f>
        <v>1.4451366666666667E-5</v>
      </c>
      <c r="AJ3" s="21">
        <f t="shared" ref="AJ3:AJ22" si="11">AVERAGE(C3,K3,S3)</f>
        <v>7.6837933333333332E-6</v>
      </c>
      <c r="AK3" s="21">
        <f t="shared" ref="AK3:AK22" si="12">AVERAGE(D3,L3,T3)</f>
        <v>3.9272266666666668E-6</v>
      </c>
      <c r="AL3" s="21">
        <f t="shared" ref="AL3:AL22" si="13">AVERAGE(E3,M3,U3)</f>
        <v>1.4104666666666667E-5</v>
      </c>
      <c r="AM3" s="21">
        <f t="shared" ref="AM3:AM22" si="14">AVERAGE(F3,N3,V3)</f>
        <v>6.8838133333333329E-6</v>
      </c>
      <c r="AN3" s="21">
        <f t="shared" ref="AN3:AN22" si="15">AVERAGE(G3,O3,W3)</f>
        <v>3.633473333333333E-6</v>
      </c>
      <c r="AO3" s="23">
        <v>410</v>
      </c>
      <c r="AP3" s="21">
        <f t="shared" ref="AP3:AP22" si="16">_xlfn.STDEV.P(B3,J3,R3)</f>
        <v>4.499202398450449E-8</v>
      </c>
      <c r="AQ3" s="21">
        <f t="shared" ref="AQ3:AQ22" si="17">_xlfn.STDEV.P(C3,K3,S3)</f>
        <v>7.8090879678031788E-8</v>
      </c>
      <c r="AR3" s="21">
        <f t="shared" ref="AR3:AR22" si="18">_xlfn.STDEV.P(D3,L3,T3)</f>
        <v>1.9829567709749941E-8</v>
      </c>
      <c r="AS3" s="21">
        <f t="shared" ref="AS3:AS22" si="19">_xlfn.STDEV.P(E3,M3,U3)</f>
        <v>3.2930870353245049E-8</v>
      </c>
      <c r="AT3" s="21">
        <f t="shared" ref="AT3:AT22" si="20">_xlfn.STDEV.P(F3,N3,V3)</f>
        <v>7.341651101005051E-8</v>
      </c>
      <c r="AU3" s="21">
        <f t="shared" ref="AU3:AU22" si="21">_xlfn.STDEV.P(G3,O3,W3)</f>
        <v>2.3306018297617566E-8</v>
      </c>
    </row>
    <row r="4" spans="1:47">
      <c r="A4" s="23">
        <v>420</v>
      </c>
      <c r="B4" s="22">
        <v>1.29918E-5</v>
      </c>
      <c r="C4" s="22">
        <v>6.7001800000000001E-6</v>
      </c>
      <c r="D4" s="22">
        <v>3.4199999999999999E-6</v>
      </c>
      <c r="E4" s="22">
        <v>1.26488E-5</v>
      </c>
      <c r="F4" s="22">
        <v>5.9960900000000002E-6</v>
      </c>
      <c r="G4" s="22">
        <v>3.14299E-6</v>
      </c>
      <c r="I4" s="23">
        <v>420</v>
      </c>
      <c r="J4" s="21">
        <v>1.3033999999999999E-5</v>
      </c>
      <c r="K4" s="21">
        <v>6.6151700000000002E-6</v>
      </c>
      <c r="L4" s="21">
        <v>3.40463E-6</v>
      </c>
      <c r="M4" s="21">
        <v>1.2671600000000001E-5</v>
      </c>
      <c r="N4" s="21">
        <v>5.9660000000000001E-6</v>
      </c>
      <c r="O4" s="21">
        <v>3.1396399999999998E-6</v>
      </c>
      <c r="Q4" s="23">
        <v>420</v>
      </c>
      <c r="R4" s="21">
        <v>1.3224000000000001E-5</v>
      </c>
      <c r="S4" s="21">
        <v>6.7323800000000004E-6</v>
      </c>
      <c r="T4" s="21">
        <v>3.4112999999999998E-6</v>
      </c>
      <c r="U4" s="21">
        <v>1.28676E-5</v>
      </c>
      <c r="V4" s="21">
        <v>6.0339099999999998E-6</v>
      </c>
      <c r="W4" s="21">
        <v>3.1304199999999998E-6</v>
      </c>
      <c r="Y4" s="23">
        <v>420</v>
      </c>
      <c r="Z4" s="24">
        <f t="shared" si="0"/>
        <v>7.7193086221120852E-3</v>
      </c>
      <c r="AA4" s="24">
        <f t="shared" si="1"/>
        <v>7.3988317832019467E-3</v>
      </c>
      <c r="AB4" s="24">
        <f t="shared" si="2"/>
        <v>1.8443832389007401E-3</v>
      </c>
      <c r="AC4" s="24">
        <f t="shared" si="3"/>
        <v>7.71535943276458E-3</v>
      </c>
      <c r="AD4" s="24">
        <f t="shared" si="4"/>
        <v>4.6316868311028552E-3</v>
      </c>
      <c r="AE4" s="24">
        <f t="shared" si="5"/>
        <v>1.6939008544882193E-3</v>
      </c>
      <c r="AF4" s="26">
        <f t="shared" si="8"/>
        <v>5.6541745480715904E-3</v>
      </c>
      <c r="AG4" s="26">
        <f t="shared" si="9"/>
        <v>4.6803157061185516E-3</v>
      </c>
      <c r="AH4" s="23">
        <v>420</v>
      </c>
      <c r="AI4" s="21">
        <f t="shared" si="10"/>
        <v>1.3083266666666665E-5</v>
      </c>
      <c r="AJ4" s="21">
        <f t="shared" si="11"/>
        <v>6.6825766666666675E-6</v>
      </c>
      <c r="AK4" s="21">
        <f t="shared" si="12"/>
        <v>3.4119766666666666E-6</v>
      </c>
      <c r="AL4" s="21">
        <f t="shared" si="13"/>
        <v>1.2729333333333334E-5</v>
      </c>
      <c r="AM4" s="21">
        <f t="shared" si="14"/>
        <v>5.9986666666666673E-6</v>
      </c>
      <c r="AN4" s="21">
        <f t="shared" si="15"/>
        <v>3.1376833333333333E-6</v>
      </c>
      <c r="AO4" s="23">
        <v>420</v>
      </c>
      <c r="AP4" s="21">
        <f t="shared" si="16"/>
        <v>1.0099377318539163E-7</v>
      </c>
      <c r="AQ4" s="21">
        <f t="shared" si="17"/>
        <v>4.9443260635017058E-8</v>
      </c>
      <c r="AR4" s="21">
        <f t="shared" si="18"/>
        <v>6.2929925755204176E-9</v>
      </c>
      <c r="AS4" s="21">
        <f t="shared" si="19"/>
        <v>9.8211382006137933E-8</v>
      </c>
      <c r="AT4" s="21">
        <f t="shared" si="20"/>
        <v>2.7783945404175662E-8</v>
      </c>
      <c r="AU4" s="21">
        <f t="shared" si="21"/>
        <v>5.3149244794467777E-9</v>
      </c>
    </row>
    <row r="5" spans="1:47">
      <c r="A5" s="23">
        <v>430</v>
      </c>
      <c r="B5" s="22">
        <v>1.31525E-5</v>
      </c>
      <c r="C5" s="22">
        <v>7.1034399999999999E-6</v>
      </c>
      <c r="D5" s="22">
        <v>3.8730300000000004E-6</v>
      </c>
      <c r="E5" s="22">
        <v>1.28209E-5</v>
      </c>
      <c r="F5" s="22">
        <v>6.47476E-6</v>
      </c>
      <c r="G5" s="22">
        <v>3.5920999999999999E-6</v>
      </c>
      <c r="I5" s="23">
        <v>430</v>
      </c>
      <c r="J5" s="21">
        <v>1.2980600000000001E-5</v>
      </c>
      <c r="K5" s="21">
        <v>7.0518900000000003E-6</v>
      </c>
      <c r="L5" s="21">
        <v>3.8460299999999997E-6</v>
      </c>
      <c r="M5" s="21">
        <v>1.2665400000000001E-5</v>
      </c>
      <c r="N5" s="21">
        <v>6.3847199999999997E-6</v>
      </c>
      <c r="O5" s="21">
        <v>3.5543200000000001E-6</v>
      </c>
      <c r="Q5" s="23">
        <v>430</v>
      </c>
      <c r="R5" s="21">
        <v>1.3108800000000001E-5</v>
      </c>
      <c r="S5" s="21">
        <v>7.0686600000000004E-6</v>
      </c>
      <c r="T5" s="21">
        <v>3.81683E-6</v>
      </c>
      <c r="U5" s="21">
        <v>1.27746E-5</v>
      </c>
      <c r="V5" s="21">
        <v>6.4008300000000002E-6</v>
      </c>
      <c r="W5" s="21">
        <v>3.55011E-6</v>
      </c>
      <c r="Y5" s="23">
        <v>430</v>
      </c>
      <c r="Z5" s="24">
        <f t="shared" si="0"/>
        <v>5.5769015322532185E-3</v>
      </c>
      <c r="AA5" s="24">
        <f t="shared" si="1"/>
        <v>3.0346401388660683E-3</v>
      </c>
      <c r="AB5" s="24">
        <f t="shared" si="2"/>
        <v>5.9681774793862337E-3</v>
      </c>
      <c r="AC5" s="24">
        <f t="shared" si="3"/>
        <v>5.1115483906922473E-3</v>
      </c>
      <c r="AD5" s="24">
        <f t="shared" si="4"/>
        <v>6.1063987535212175E-3</v>
      </c>
      <c r="AE5" s="24">
        <f t="shared" si="5"/>
        <v>5.2952766733395905E-3</v>
      </c>
      <c r="AF5" s="26">
        <f t="shared" si="8"/>
        <v>4.8599063835018403E-3</v>
      </c>
      <c r="AG5" s="26">
        <f t="shared" si="9"/>
        <v>5.5044079391843512E-3</v>
      </c>
      <c r="AH5" s="23">
        <v>430</v>
      </c>
      <c r="AI5" s="21">
        <f t="shared" si="10"/>
        <v>1.3080633333333333E-5</v>
      </c>
      <c r="AJ5" s="21">
        <f t="shared" si="11"/>
        <v>7.0746633333333338E-6</v>
      </c>
      <c r="AK5" s="21">
        <f t="shared" si="12"/>
        <v>3.8452966666666664E-6</v>
      </c>
      <c r="AL5" s="21">
        <f t="shared" si="13"/>
        <v>1.2753633333333333E-5</v>
      </c>
      <c r="AM5" s="21">
        <f t="shared" si="14"/>
        <v>6.4201033333333336E-6</v>
      </c>
      <c r="AN5" s="21">
        <f t="shared" si="15"/>
        <v>3.5655100000000003E-6</v>
      </c>
      <c r="AO5" s="23">
        <v>430</v>
      </c>
      <c r="AP5" s="21">
        <f t="shared" si="16"/>
        <v>7.2949404079509193E-8</v>
      </c>
      <c r="AQ5" s="21">
        <f t="shared" si="17"/>
        <v>2.146905732029735E-8</v>
      </c>
      <c r="AR5" s="21">
        <f t="shared" si="18"/>
        <v>2.2949412967558951E-8</v>
      </c>
      <c r="AS5" s="21">
        <f t="shared" si="19"/>
        <v>6.5190813940479E-8</v>
      </c>
      <c r="AT5" s="21">
        <f t="shared" si="20"/>
        <v>3.9203710992144082E-8</v>
      </c>
      <c r="AU5" s="21">
        <f t="shared" si="21"/>
        <v>1.8880361931559044E-8</v>
      </c>
    </row>
    <row r="6" spans="1:47">
      <c r="A6" s="23">
        <v>440</v>
      </c>
      <c r="B6" s="22">
        <v>1.38851E-5</v>
      </c>
      <c r="C6" s="22">
        <v>7.8148500000000002E-6</v>
      </c>
      <c r="D6" s="22">
        <v>4.5001000000000003E-6</v>
      </c>
      <c r="E6" s="22">
        <v>1.3531E-5</v>
      </c>
      <c r="F6" s="22">
        <v>7.1885200000000004E-6</v>
      </c>
      <c r="G6" s="22">
        <v>4.23558E-6</v>
      </c>
      <c r="I6" s="23">
        <v>440</v>
      </c>
      <c r="J6" s="21">
        <v>1.37785E-5</v>
      </c>
      <c r="K6" s="21">
        <v>7.8110000000000003E-6</v>
      </c>
      <c r="L6" s="21">
        <v>4.4521799999999998E-6</v>
      </c>
      <c r="M6" s="21">
        <v>1.3426599999999999E-5</v>
      </c>
      <c r="N6" s="21">
        <v>7.1961800000000001E-6</v>
      </c>
      <c r="O6" s="21">
        <v>4.2138999999999996E-6</v>
      </c>
      <c r="Q6" s="23">
        <v>440</v>
      </c>
      <c r="R6" s="21">
        <v>1.37899E-5</v>
      </c>
      <c r="S6" s="21">
        <v>7.7815600000000008E-6</v>
      </c>
      <c r="T6" s="21">
        <v>4.4773100000000002E-6</v>
      </c>
      <c r="U6" s="21">
        <v>1.3429400000000001E-5</v>
      </c>
      <c r="V6" s="21">
        <v>7.1272899999999997E-6</v>
      </c>
      <c r="W6" s="21">
        <v>4.1903200000000001E-6</v>
      </c>
      <c r="Y6" s="23">
        <v>440</v>
      </c>
      <c r="Z6" s="24">
        <f t="shared" si="0"/>
        <v>3.4587089309732581E-3</v>
      </c>
      <c r="AA6" s="24">
        <f t="shared" si="1"/>
        <v>1.9056669743493914E-3</v>
      </c>
      <c r="AB6" s="24">
        <f t="shared" si="2"/>
        <v>4.371920061590772E-3</v>
      </c>
      <c r="AC6" s="24">
        <f t="shared" si="3"/>
        <v>3.6077044149165952E-3</v>
      </c>
      <c r="AD6" s="24">
        <f t="shared" si="4"/>
        <v>4.2992668709367033E-3</v>
      </c>
      <c r="AE6" s="24">
        <f t="shared" si="5"/>
        <v>4.386796603752542E-3</v>
      </c>
      <c r="AF6" s="26">
        <f t="shared" si="8"/>
        <v>3.2454319889711407E-3</v>
      </c>
      <c r="AG6" s="26">
        <f t="shared" si="9"/>
        <v>4.0979226298686134E-3</v>
      </c>
      <c r="AH6" s="23">
        <v>440</v>
      </c>
      <c r="AI6" s="21">
        <f t="shared" si="10"/>
        <v>1.3817833333333333E-5</v>
      </c>
      <c r="AJ6" s="21">
        <f t="shared" si="11"/>
        <v>7.8024699999999999E-6</v>
      </c>
      <c r="AK6" s="21">
        <f t="shared" si="12"/>
        <v>4.4765299999999998E-6</v>
      </c>
      <c r="AL6" s="21">
        <f t="shared" si="13"/>
        <v>1.3462333333333335E-5</v>
      </c>
      <c r="AM6" s="21">
        <f t="shared" si="14"/>
        <v>7.1706633333333334E-6</v>
      </c>
      <c r="AN6" s="21">
        <f t="shared" si="15"/>
        <v>4.2132666666666666E-6</v>
      </c>
      <c r="AO6" s="23">
        <v>440</v>
      </c>
      <c r="AP6" s="21">
        <f t="shared" si="16"/>
        <v>4.7791863556699985E-8</v>
      </c>
      <c r="AQ6" s="21">
        <f t="shared" si="17"/>
        <v>1.4868909397351895E-8</v>
      </c>
      <c r="AR6" s="21">
        <f t="shared" si="18"/>
        <v>1.9571031313312938E-8</v>
      </c>
      <c r="AS6" s="21">
        <f t="shared" si="19"/>
        <v>4.8568119401745513E-8</v>
      </c>
      <c r="AT6" s="21">
        <f t="shared" si="20"/>
        <v>3.0828595311640551E-8</v>
      </c>
      <c r="AU6" s="21">
        <f t="shared" si="21"/>
        <v>1.8482743904037125E-8</v>
      </c>
    </row>
    <row r="7" spans="1:47">
      <c r="A7" s="23">
        <v>450</v>
      </c>
      <c r="B7" s="22">
        <v>1.3699E-5</v>
      </c>
      <c r="C7" s="22">
        <v>7.9312900000000008E-6</v>
      </c>
      <c r="D7" s="22">
        <v>4.7948899999999998E-6</v>
      </c>
      <c r="E7" s="22">
        <v>1.33285E-5</v>
      </c>
      <c r="F7" s="22">
        <v>7.2814999999999997E-6</v>
      </c>
      <c r="G7" s="22">
        <v>4.5392999999999999E-6</v>
      </c>
      <c r="I7" s="23">
        <v>450</v>
      </c>
      <c r="J7" s="21">
        <v>1.36958E-5</v>
      </c>
      <c r="K7" s="21">
        <v>7.8722599999999997E-6</v>
      </c>
      <c r="L7" s="21">
        <v>4.7909600000000001E-6</v>
      </c>
      <c r="M7" s="21">
        <v>1.33366E-5</v>
      </c>
      <c r="N7" s="21">
        <v>7.2480199999999996E-6</v>
      </c>
      <c r="O7" s="21">
        <v>4.4893200000000001E-6</v>
      </c>
      <c r="Q7" s="23">
        <v>450</v>
      </c>
      <c r="R7" s="21">
        <v>1.37319E-5</v>
      </c>
      <c r="S7" s="21">
        <v>7.9599199999999995E-6</v>
      </c>
      <c r="T7" s="21">
        <v>4.7450700000000001E-6</v>
      </c>
      <c r="U7" s="21">
        <v>1.3372E-5</v>
      </c>
      <c r="V7" s="21">
        <v>7.3326900000000003E-6</v>
      </c>
      <c r="W7" s="21">
        <v>4.4743700000000003E-6</v>
      </c>
      <c r="Y7" s="23">
        <v>450</v>
      </c>
      <c r="Z7" s="24">
        <f t="shared" si="0"/>
        <v>1.1901641250078197E-3</v>
      </c>
      <c r="AA7" s="24">
        <f t="shared" si="1"/>
        <v>4.6075753541733704E-3</v>
      </c>
      <c r="AB7" s="24">
        <f t="shared" si="2"/>
        <v>4.7343879409461487E-3</v>
      </c>
      <c r="AC7" s="24">
        <f t="shared" si="3"/>
        <v>1.4153338463424102E-3</v>
      </c>
      <c r="AD7" s="24">
        <f t="shared" si="4"/>
        <v>4.7777672499798099E-3</v>
      </c>
      <c r="AE7" s="24">
        <f t="shared" si="5"/>
        <v>6.1683451417901764E-3</v>
      </c>
      <c r="AF7" s="26">
        <f t="shared" si="8"/>
        <v>3.5107091400424458E-3</v>
      </c>
      <c r="AG7" s="26">
        <f t="shared" si="9"/>
        <v>4.120482079370799E-3</v>
      </c>
      <c r="AH7" s="23">
        <v>450</v>
      </c>
      <c r="AI7" s="21">
        <f t="shared" si="10"/>
        <v>1.37089E-5</v>
      </c>
      <c r="AJ7" s="21">
        <f t="shared" si="11"/>
        <v>7.9211566666666672E-6</v>
      </c>
      <c r="AK7" s="21">
        <f t="shared" si="12"/>
        <v>4.7769733333333336E-6</v>
      </c>
      <c r="AL7" s="21">
        <f t="shared" si="13"/>
        <v>1.3345700000000002E-5</v>
      </c>
      <c r="AM7" s="21">
        <f t="shared" si="14"/>
        <v>7.2874033333333329E-6</v>
      </c>
      <c r="AN7" s="21">
        <f t="shared" si="15"/>
        <v>4.5009966666666668E-6</v>
      </c>
      <c r="AO7" s="23">
        <v>450</v>
      </c>
      <c r="AP7" s="21">
        <f t="shared" si="16"/>
        <v>1.6315840973319701E-8</v>
      </c>
      <c r="AQ7" s="21">
        <f t="shared" si="17"/>
        <v>3.6497326233879426E-8</v>
      </c>
      <c r="AR7" s="21">
        <f t="shared" si="18"/>
        <v>2.2616044943554664E-8</v>
      </c>
      <c r="AS7" s="21">
        <f t="shared" si="19"/>
        <v>1.8888620913131907E-8</v>
      </c>
      <c r="AT7" s="21">
        <f t="shared" si="20"/>
        <v>3.4817516983393697E-8</v>
      </c>
      <c r="AU7" s="21">
        <f t="shared" si="21"/>
        <v>2.7763700922047111E-8</v>
      </c>
    </row>
    <row r="8" spans="1:47">
      <c r="A8" s="23">
        <v>460</v>
      </c>
      <c r="B8" s="22">
        <v>1.2921199999999999E-5</v>
      </c>
      <c r="C8" s="22">
        <v>7.4563400000000003E-6</v>
      </c>
      <c r="D8" s="22">
        <v>4.6096599999999998E-6</v>
      </c>
      <c r="E8" s="22">
        <v>1.2578000000000001E-5</v>
      </c>
      <c r="F8" s="22">
        <v>6.9126100000000004E-6</v>
      </c>
      <c r="G8" s="22">
        <v>4.3618899999999998E-6</v>
      </c>
      <c r="I8" s="23">
        <v>460</v>
      </c>
      <c r="J8" s="21">
        <v>1.2907299999999999E-5</v>
      </c>
      <c r="K8" s="21">
        <v>7.3229900000000002E-6</v>
      </c>
      <c r="L8" s="21">
        <v>4.6279899999999997E-6</v>
      </c>
      <c r="M8" s="21">
        <v>1.25616E-5</v>
      </c>
      <c r="N8" s="21">
        <v>6.8240799999999999E-6</v>
      </c>
      <c r="O8" s="21">
        <v>4.3606000000000002E-6</v>
      </c>
      <c r="Q8" s="23">
        <v>460</v>
      </c>
      <c r="R8" s="21">
        <v>1.30281E-5</v>
      </c>
      <c r="S8" s="21">
        <v>7.42581E-6</v>
      </c>
      <c r="T8" s="21">
        <v>4.6039000000000001E-6</v>
      </c>
      <c r="U8" s="21">
        <v>1.2642299999999999E-5</v>
      </c>
      <c r="V8" s="21">
        <v>6.8296099999999997E-6</v>
      </c>
      <c r="W8" s="21">
        <v>4.3591000000000003E-6</v>
      </c>
      <c r="Y8" s="23">
        <v>460</v>
      </c>
      <c r="Z8" s="24">
        <f t="shared" si="0"/>
        <v>4.1667493631076221E-3</v>
      </c>
      <c r="AA8" s="24">
        <f t="shared" si="1"/>
        <v>7.7068766844137025E-3</v>
      </c>
      <c r="AB8" s="24">
        <f t="shared" si="2"/>
        <v>2.2261863919508422E-3</v>
      </c>
      <c r="AC8" s="24">
        <f t="shared" si="3"/>
        <v>2.7653287938207414E-3</v>
      </c>
      <c r="AD8" s="24">
        <f t="shared" si="4"/>
        <v>5.9067006112909892E-3</v>
      </c>
      <c r="AE8" s="24">
        <f t="shared" si="5"/>
        <v>2.6145622571647283E-4</v>
      </c>
      <c r="AF8" s="26">
        <f t="shared" si="8"/>
        <v>4.6999374798240559E-3</v>
      </c>
      <c r="AG8" s="26">
        <f t="shared" si="9"/>
        <v>2.9778285436094011E-3</v>
      </c>
      <c r="AH8" s="23">
        <v>460</v>
      </c>
      <c r="AI8" s="21">
        <f t="shared" si="10"/>
        <v>1.2952199999999999E-5</v>
      </c>
      <c r="AJ8" s="21">
        <f t="shared" si="11"/>
        <v>7.4017133333333335E-6</v>
      </c>
      <c r="AK8" s="21">
        <f t="shared" si="12"/>
        <v>4.6138499999999999E-6</v>
      </c>
      <c r="AL8" s="21">
        <f t="shared" si="13"/>
        <v>1.2593966666666667E-5</v>
      </c>
      <c r="AM8" s="21">
        <f t="shared" si="14"/>
        <v>6.855433333333333E-6</v>
      </c>
      <c r="AN8" s="21">
        <f t="shared" si="15"/>
        <v>4.3605299999999996E-6</v>
      </c>
      <c r="AO8" s="23">
        <v>460</v>
      </c>
      <c r="AP8" s="21">
        <f t="shared" si="16"/>
        <v>5.3968571100842545E-8</v>
      </c>
      <c r="AQ8" s="21">
        <f t="shared" si="17"/>
        <v>5.7044091913380698E-8</v>
      </c>
      <c r="AR8" s="21">
        <f t="shared" si="18"/>
        <v>1.0271290084502394E-8</v>
      </c>
      <c r="AS8" s="21">
        <f t="shared" si="19"/>
        <v>3.4826458651751954E-8</v>
      </c>
      <c r="AT8" s="21">
        <f t="shared" si="20"/>
        <v>4.0492992260664624E-8</v>
      </c>
      <c r="AU8" s="21">
        <f t="shared" si="21"/>
        <v>1.1400877159234512E-9</v>
      </c>
    </row>
    <row r="9" spans="1:47">
      <c r="A9" s="23">
        <v>470</v>
      </c>
      <c r="B9" s="22">
        <v>1.1727400000000001E-5</v>
      </c>
      <c r="C9" s="22">
        <v>6.7180400000000001E-6</v>
      </c>
      <c r="D9" s="22">
        <v>4.1611599999999998E-6</v>
      </c>
      <c r="E9" s="22">
        <v>1.13618E-5</v>
      </c>
      <c r="F9" s="22">
        <v>6.2437199999999997E-6</v>
      </c>
      <c r="G9" s="22">
        <v>3.9411100000000001E-6</v>
      </c>
      <c r="I9" s="23">
        <v>470</v>
      </c>
      <c r="J9" s="21">
        <v>1.15949E-5</v>
      </c>
      <c r="K9" s="21">
        <v>6.7429899999999998E-6</v>
      </c>
      <c r="L9" s="21">
        <v>4.1610599999999996E-6</v>
      </c>
      <c r="M9" s="21">
        <v>1.12706E-5</v>
      </c>
      <c r="N9" s="21">
        <v>6.2394099999999998E-6</v>
      </c>
      <c r="O9" s="21">
        <v>3.9411399999999997E-6</v>
      </c>
      <c r="Q9" s="23">
        <v>470</v>
      </c>
      <c r="R9" s="21">
        <v>1.15779E-5</v>
      </c>
      <c r="S9" s="21">
        <v>6.6979900000000002E-6</v>
      </c>
      <c r="T9" s="21">
        <v>4.2092100000000001E-6</v>
      </c>
      <c r="U9" s="21">
        <v>1.12267E-5</v>
      </c>
      <c r="V9" s="21">
        <v>6.1799300000000003E-6</v>
      </c>
      <c r="W9" s="21">
        <v>3.9942099999999997E-6</v>
      </c>
      <c r="Y9" s="23">
        <v>470</v>
      </c>
      <c r="Z9" s="24">
        <f t="shared" si="0"/>
        <v>5.7446133335493409E-3</v>
      </c>
      <c r="AA9" s="24">
        <f t="shared" si="1"/>
        <v>2.7393357109948679E-3</v>
      </c>
      <c r="AB9" s="24">
        <f t="shared" si="2"/>
        <v>5.4282538070908309E-3</v>
      </c>
      <c r="AC9" s="24">
        <f t="shared" si="3"/>
        <v>4.985647511163635E-3</v>
      </c>
      <c r="AD9" s="24">
        <f t="shared" si="4"/>
        <v>4.6790152417825253E-3</v>
      </c>
      <c r="AE9" s="24">
        <f t="shared" si="5"/>
        <v>6.3212047992213397E-3</v>
      </c>
      <c r="AF9" s="26">
        <f t="shared" si="8"/>
        <v>4.6374009505450132E-3</v>
      </c>
      <c r="AG9" s="26">
        <f t="shared" si="9"/>
        <v>5.328622517389167E-3</v>
      </c>
      <c r="AH9" s="23">
        <v>470</v>
      </c>
      <c r="AI9" s="21">
        <f t="shared" si="10"/>
        <v>1.1633399999999998E-5</v>
      </c>
      <c r="AJ9" s="21">
        <f t="shared" si="11"/>
        <v>6.7196733333333345E-6</v>
      </c>
      <c r="AK9" s="21">
        <f t="shared" si="12"/>
        <v>4.1771433333333326E-6</v>
      </c>
      <c r="AL9" s="21">
        <f t="shared" si="13"/>
        <v>1.1286366666666667E-5</v>
      </c>
      <c r="AM9" s="21">
        <f t="shared" si="14"/>
        <v>6.2210199999999991E-6</v>
      </c>
      <c r="AN9" s="21">
        <f t="shared" si="15"/>
        <v>3.9588200000000007E-6</v>
      </c>
      <c r="AO9" s="23">
        <v>470</v>
      </c>
      <c r="AP9" s="21">
        <f t="shared" si="16"/>
        <v>6.6829384754512887E-8</v>
      </c>
      <c r="AQ9" s="21">
        <f t="shared" si="17"/>
        <v>1.8407441128219922E-8</v>
      </c>
      <c r="AR9" s="21">
        <f t="shared" si="18"/>
        <v>2.2674594201930748E-8</v>
      </c>
      <c r="AS9" s="21">
        <f t="shared" si="19"/>
        <v>5.6269845881746886E-8</v>
      </c>
      <c r="AT9" s="21">
        <f t="shared" si="20"/>
        <v>2.9108247399433922E-8</v>
      </c>
      <c r="AU9" s="21">
        <f t="shared" si="21"/>
        <v>2.5024511983253428E-8</v>
      </c>
    </row>
    <row r="10" spans="1:47">
      <c r="A10" s="23">
        <v>480</v>
      </c>
      <c r="B10" s="22">
        <v>1.0681300000000001E-5</v>
      </c>
      <c r="C10" s="22">
        <v>6.2121799999999999E-6</v>
      </c>
      <c r="D10" s="22">
        <v>3.90591E-6</v>
      </c>
      <c r="E10" s="22">
        <v>1.03475E-5</v>
      </c>
      <c r="F10" s="22">
        <v>5.7033500000000002E-6</v>
      </c>
      <c r="G10" s="22">
        <v>3.6977499999999999E-6</v>
      </c>
      <c r="I10" s="23">
        <v>480</v>
      </c>
      <c r="J10" s="21">
        <v>1.05955E-5</v>
      </c>
      <c r="K10" s="21">
        <v>6.1371099999999999E-6</v>
      </c>
      <c r="L10" s="21">
        <v>3.8326100000000002E-6</v>
      </c>
      <c r="M10" s="21">
        <v>1.0282099999999999E-5</v>
      </c>
      <c r="N10" s="21">
        <v>5.6892700000000003E-6</v>
      </c>
      <c r="O10" s="21">
        <v>3.64654E-6</v>
      </c>
      <c r="Q10" s="23">
        <v>480</v>
      </c>
      <c r="R10" s="21">
        <v>1.07777E-5</v>
      </c>
      <c r="S10" s="21">
        <v>6.09374E-6</v>
      </c>
      <c r="T10" s="21">
        <v>3.9068200000000001E-6</v>
      </c>
      <c r="U10" s="21">
        <v>1.0463E-5</v>
      </c>
      <c r="V10" s="21">
        <v>5.6808699999999997E-6</v>
      </c>
      <c r="W10" s="21">
        <v>3.6942600000000001E-6</v>
      </c>
      <c r="Y10" s="23">
        <v>480</v>
      </c>
      <c r="Z10" s="24">
        <f t="shared" si="0"/>
        <v>6.9654607113841041E-3</v>
      </c>
      <c r="AA10" s="24">
        <f t="shared" si="1"/>
        <v>7.9585855805477876E-3</v>
      </c>
      <c r="AB10" s="24">
        <f t="shared" si="2"/>
        <v>8.9573404913105992E-3</v>
      </c>
      <c r="AC10" s="24">
        <f t="shared" si="3"/>
        <v>7.2162096452175039E-3</v>
      </c>
      <c r="AD10" s="24">
        <f t="shared" si="4"/>
        <v>1.6296418232936885E-3</v>
      </c>
      <c r="AE10" s="24">
        <f t="shared" si="5"/>
        <v>6.3490711145199139E-3</v>
      </c>
      <c r="AF10" s="26">
        <f t="shared" si="8"/>
        <v>7.9604622610808303E-3</v>
      </c>
      <c r="AG10" s="26">
        <f t="shared" si="9"/>
        <v>5.0649741943437016E-3</v>
      </c>
      <c r="AH10" s="23">
        <v>480</v>
      </c>
      <c r="AI10" s="21">
        <f t="shared" si="10"/>
        <v>1.0684833333333331E-5</v>
      </c>
      <c r="AJ10" s="21">
        <f t="shared" si="11"/>
        <v>6.1476766666666669E-6</v>
      </c>
      <c r="AK10" s="21">
        <f t="shared" si="12"/>
        <v>3.8817800000000001E-6</v>
      </c>
      <c r="AL10" s="21">
        <f t="shared" si="13"/>
        <v>1.03642E-5</v>
      </c>
      <c r="AM10" s="21">
        <f t="shared" si="14"/>
        <v>5.6911633333333334E-6</v>
      </c>
      <c r="AN10" s="21">
        <f t="shared" si="15"/>
        <v>3.6795166666666664E-6</v>
      </c>
      <c r="AO10" s="23">
        <v>480</v>
      </c>
      <c r="AP10" s="21">
        <f t="shared" si="16"/>
        <v>7.4424786791020575E-8</v>
      </c>
      <c r="AQ10" s="21">
        <f t="shared" si="17"/>
        <v>4.8926810873203417E-8</v>
      </c>
      <c r="AR10" s="21">
        <f t="shared" si="18"/>
        <v>3.4770425172359657E-8</v>
      </c>
      <c r="AS10" s="21">
        <f t="shared" si="19"/>
        <v>7.479024000496325E-8</v>
      </c>
      <c r="AT10" s="21">
        <f t="shared" si="20"/>
        <v>9.2745577911955193E-9</v>
      </c>
      <c r="AU10" s="21">
        <f t="shared" si="21"/>
        <v>2.3361512983727929E-8</v>
      </c>
    </row>
    <row r="11" spans="1:47">
      <c r="A11" s="23">
        <v>490</v>
      </c>
      <c r="B11" s="22">
        <v>9.5639399999999994E-6</v>
      </c>
      <c r="C11" s="22">
        <v>5.37697E-6</v>
      </c>
      <c r="D11" s="22">
        <v>3.4379799999999998E-6</v>
      </c>
      <c r="E11" s="22">
        <v>9.2865899999999995E-6</v>
      </c>
      <c r="F11" s="22">
        <v>4.96913E-6</v>
      </c>
      <c r="G11" s="22">
        <v>3.2609E-6</v>
      </c>
      <c r="I11" s="23">
        <v>490</v>
      </c>
      <c r="J11" s="21">
        <v>9.3800600000000008E-6</v>
      </c>
      <c r="K11" s="21">
        <v>5.4954900000000003E-6</v>
      </c>
      <c r="L11" s="21">
        <v>3.4223799999999999E-6</v>
      </c>
      <c r="M11" s="21">
        <v>9.1126300000000002E-6</v>
      </c>
      <c r="N11" s="21">
        <v>5.0734000000000004E-6</v>
      </c>
      <c r="O11" s="21">
        <v>3.2718799999999998E-6</v>
      </c>
      <c r="Q11" s="23">
        <v>490</v>
      </c>
      <c r="R11" s="21">
        <v>9.4925299999999997E-6</v>
      </c>
      <c r="S11" s="21">
        <v>5.3914700000000004E-6</v>
      </c>
      <c r="T11" s="21">
        <v>3.4596599999999998E-6</v>
      </c>
      <c r="U11" s="21">
        <v>9.2419899999999999E-6</v>
      </c>
      <c r="V11" s="21">
        <v>4.9940900000000003E-6</v>
      </c>
      <c r="W11" s="21">
        <v>3.2707599999999998E-6</v>
      </c>
      <c r="Y11" s="23">
        <v>490</v>
      </c>
      <c r="Z11" s="24">
        <f t="shared" si="0"/>
        <v>7.9851482799929378E-3</v>
      </c>
      <c r="AA11" s="24">
        <f t="shared" si="1"/>
        <v>9.7367891200626101E-3</v>
      </c>
      <c r="AB11" s="24">
        <f t="shared" si="2"/>
        <v>4.4438333637916126E-3</v>
      </c>
      <c r="AC11" s="24">
        <f t="shared" si="3"/>
        <v>8.0071067641813484E-3</v>
      </c>
      <c r="AD11" s="24">
        <f t="shared" si="4"/>
        <v>8.8691194181253936E-3</v>
      </c>
      <c r="AE11" s="24">
        <f t="shared" si="5"/>
        <v>1.5096394577470364E-3</v>
      </c>
      <c r="AF11" s="26">
        <f t="shared" si="8"/>
        <v>7.3885902546157204E-3</v>
      </c>
      <c r="AG11" s="26">
        <f t="shared" si="9"/>
        <v>6.1286218800179247E-3</v>
      </c>
      <c r="AH11" s="23">
        <v>490</v>
      </c>
      <c r="AI11" s="21">
        <f t="shared" si="10"/>
        <v>9.4788433333333339E-6</v>
      </c>
      <c r="AJ11" s="21">
        <f t="shared" si="11"/>
        <v>5.4213099999999999E-6</v>
      </c>
      <c r="AK11" s="21">
        <f t="shared" si="12"/>
        <v>3.4400066666666669E-6</v>
      </c>
      <c r="AL11" s="21">
        <f t="shared" si="13"/>
        <v>9.213736666666666E-6</v>
      </c>
      <c r="AM11" s="21">
        <f t="shared" si="14"/>
        <v>5.0122066666666661E-6</v>
      </c>
      <c r="AN11" s="21">
        <f t="shared" si="15"/>
        <v>3.2678466666666666E-6</v>
      </c>
      <c r="AO11" s="23">
        <v>490</v>
      </c>
      <c r="AP11" s="21">
        <f t="shared" si="16"/>
        <v>7.5689969539489199E-8</v>
      </c>
      <c r="AQ11" s="21">
        <f t="shared" si="17"/>
        <v>5.278615222448663E-8</v>
      </c>
      <c r="AR11" s="21">
        <f t="shared" si="18"/>
        <v>1.5286816396998907E-8</v>
      </c>
      <c r="AS11" s="21">
        <f t="shared" si="19"/>
        <v>7.3775373187052377E-8</v>
      </c>
      <c r="AT11" s="21">
        <f t="shared" si="20"/>
        <v>4.4453859474990878E-8</v>
      </c>
      <c r="AU11" s="21">
        <f t="shared" si="21"/>
        <v>4.9332702698671267E-9</v>
      </c>
    </row>
    <row r="12" spans="1:47">
      <c r="A12" s="23">
        <v>500</v>
      </c>
      <c r="B12" s="22">
        <v>8.7342099999999992E-6</v>
      </c>
      <c r="C12" s="22">
        <v>5.0535599999999999E-6</v>
      </c>
      <c r="D12" s="22">
        <v>3.1435800000000001E-6</v>
      </c>
      <c r="E12" s="22">
        <v>8.5135599999999999E-6</v>
      </c>
      <c r="F12" s="22">
        <v>4.7177700000000004E-6</v>
      </c>
      <c r="G12" s="22">
        <v>2.98565E-6</v>
      </c>
      <c r="I12" s="23">
        <v>500</v>
      </c>
      <c r="J12" s="21">
        <v>8.8349900000000003E-6</v>
      </c>
      <c r="K12" s="21">
        <v>4.9930299999999999E-6</v>
      </c>
      <c r="L12" s="21">
        <v>3.1903799999999999E-6</v>
      </c>
      <c r="M12" s="21">
        <v>8.5893200000000006E-6</v>
      </c>
      <c r="N12" s="21">
        <v>4.6399399999999997E-6</v>
      </c>
      <c r="O12" s="21">
        <v>3.0243399999999998E-6</v>
      </c>
      <c r="Q12" s="23">
        <v>500</v>
      </c>
      <c r="R12" s="21">
        <v>8.6608800000000007E-6</v>
      </c>
      <c r="S12" s="21">
        <v>5.0066700000000003E-6</v>
      </c>
      <c r="T12" s="21">
        <v>3.1839499999999998E-6</v>
      </c>
      <c r="U12" s="21">
        <v>8.3969499999999993E-6</v>
      </c>
      <c r="V12" s="21">
        <v>4.6406400000000003E-6</v>
      </c>
      <c r="W12" s="21">
        <v>3.0211900000000001E-6</v>
      </c>
      <c r="Y12" s="23">
        <v>500</v>
      </c>
      <c r="Z12" s="24">
        <f t="shared" si="0"/>
        <v>8.1632195986428187E-3</v>
      </c>
      <c r="AA12" s="24">
        <f t="shared" si="1"/>
        <v>5.1665062972631294E-3</v>
      </c>
      <c r="AB12" s="24">
        <f t="shared" si="2"/>
        <v>6.5286953668825341E-3</v>
      </c>
      <c r="AC12" s="24">
        <f t="shared" si="3"/>
        <v>9.308620921638866E-3</v>
      </c>
      <c r="AD12" s="24">
        <f t="shared" si="4"/>
        <v>7.8278240422338351E-3</v>
      </c>
      <c r="AE12" s="24">
        <f t="shared" si="5"/>
        <v>5.8276024122693769E-3</v>
      </c>
      <c r="AF12" s="26">
        <f t="shared" si="8"/>
        <v>6.6194737542628265E-3</v>
      </c>
      <c r="AG12" s="26">
        <f t="shared" si="9"/>
        <v>7.6546824587140254E-3</v>
      </c>
      <c r="AH12" s="23">
        <v>500</v>
      </c>
      <c r="AI12" s="21">
        <f t="shared" si="10"/>
        <v>8.7433600000000006E-6</v>
      </c>
      <c r="AJ12" s="21">
        <f t="shared" si="11"/>
        <v>5.0177533333333334E-6</v>
      </c>
      <c r="AK12" s="21">
        <f t="shared" si="12"/>
        <v>3.1726366666666667E-6</v>
      </c>
      <c r="AL12" s="21">
        <f t="shared" si="13"/>
        <v>8.4999433333333321E-6</v>
      </c>
      <c r="AM12" s="21">
        <f t="shared" si="14"/>
        <v>4.6661166666666668E-6</v>
      </c>
      <c r="AN12" s="21">
        <f t="shared" si="15"/>
        <v>3.0103933333333332E-6</v>
      </c>
      <c r="AO12" s="23">
        <v>500</v>
      </c>
      <c r="AP12" s="21">
        <f t="shared" si="16"/>
        <v>7.1373967709989687E-8</v>
      </c>
      <c r="AQ12" s="21">
        <f t="shared" si="17"/>
        <v>2.5924254194779725E-8</v>
      </c>
      <c r="AR12" s="21">
        <f t="shared" si="18"/>
        <v>2.0713178306468315E-8</v>
      </c>
      <c r="AS12" s="21">
        <f t="shared" si="19"/>
        <v>7.9122750345411453E-8</v>
      </c>
      <c r="AT12" s="21">
        <f t="shared" si="20"/>
        <v>3.6525540227201333E-8</v>
      </c>
      <c r="AU12" s="21">
        <f t="shared" si="21"/>
        <v>1.7543375451212983E-8</v>
      </c>
    </row>
    <row r="13" spans="1:47">
      <c r="A13" s="23">
        <v>510</v>
      </c>
      <c r="B13" s="22">
        <v>8.0629399999999998E-6</v>
      </c>
      <c r="C13" s="22">
        <v>4.59001E-6</v>
      </c>
      <c r="D13" s="22">
        <v>3.0015E-6</v>
      </c>
      <c r="E13" s="22">
        <v>7.8214400000000005E-6</v>
      </c>
      <c r="F13" s="22">
        <v>4.2565900000000002E-6</v>
      </c>
      <c r="G13" s="22">
        <v>2.8522E-6</v>
      </c>
      <c r="I13" s="23">
        <v>510</v>
      </c>
      <c r="J13" s="21">
        <v>7.9757700000000004E-6</v>
      </c>
      <c r="K13" s="21">
        <v>4.5916600000000002E-6</v>
      </c>
      <c r="L13" s="21">
        <v>2.95699E-6</v>
      </c>
      <c r="M13" s="21">
        <v>7.7848500000000005E-6</v>
      </c>
      <c r="N13" s="21">
        <v>4.2816099999999997E-6</v>
      </c>
      <c r="O13" s="21">
        <v>2.82219E-6</v>
      </c>
      <c r="Q13" s="23">
        <v>510</v>
      </c>
      <c r="R13" s="21">
        <v>7.9507199999999997E-6</v>
      </c>
      <c r="S13" s="21">
        <v>4.6398799999999997E-6</v>
      </c>
      <c r="T13" s="21">
        <v>2.9583499999999998E-6</v>
      </c>
      <c r="U13" s="21">
        <v>7.7316200000000004E-6</v>
      </c>
      <c r="V13" s="21">
        <v>4.3061299999999997E-6</v>
      </c>
      <c r="W13" s="21">
        <v>2.8109099999999999E-6</v>
      </c>
      <c r="Y13" s="23">
        <v>510</v>
      </c>
      <c r="Z13" s="24">
        <f t="shared" si="0"/>
        <v>6.0147085887139453E-3</v>
      </c>
      <c r="AA13" s="24">
        <f t="shared" si="1"/>
        <v>5.0203874873083866E-3</v>
      </c>
      <c r="AB13" s="24">
        <f t="shared" si="2"/>
        <v>6.9539608219093664E-3</v>
      </c>
      <c r="AC13" s="24">
        <f t="shared" si="3"/>
        <v>4.7405295384237113E-3</v>
      </c>
      <c r="AD13" s="24">
        <f t="shared" si="4"/>
        <v>4.72386578495094E-3</v>
      </c>
      <c r="AE13" s="24">
        <f t="shared" si="5"/>
        <v>6.1606847147283698E-3</v>
      </c>
      <c r="AF13" s="26">
        <f t="shared" si="8"/>
        <v>5.9963522993105658E-3</v>
      </c>
      <c r="AG13" s="26">
        <f t="shared" si="9"/>
        <v>5.2083600127010065E-3</v>
      </c>
      <c r="AH13" s="23">
        <v>510</v>
      </c>
      <c r="AI13" s="21">
        <f t="shared" si="10"/>
        <v>7.996476666666666E-6</v>
      </c>
      <c r="AJ13" s="21">
        <f t="shared" si="11"/>
        <v>4.607183333333333E-6</v>
      </c>
      <c r="AK13" s="21">
        <f t="shared" si="12"/>
        <v>2.9722800000000002E-6</v>
      </c>
      <c r="AL13" s="21">
        <f t="shared" si="13"/>
        <v>7.7793033333333332E-6</v>
      </c>
      <c r="AM13" s="21">
        <f t="shared" si="14"/>
        <v>4.2814433333333326E-6</v>
      </c>
      <c r="AN13" s="21">
        <f t="shared" si="15"/>
        <v>2.8284333333333333E-6</v>
      </c>
      <c r="AO13" s="23">
        <v>510</v>
      </c>
      <c r="AP13" s="21">
        <f t="shared" si="16"/>
        <v>4.809647688645066E-8</v>
      </c>
      <c r="AQ13" s="21">
        <f t="shared" si="17"/>
        <v>2.3129845558402407E-8</v>
      </c>
      <c r="AR13" s="21">
        <f t="shared" si="18"/>
        <v>2.0669118671744772E-8</v>
      </c>
      <c r="AS13" s="21">
        <f t="shared" si="19"/>
        <v>3.6878017240024702E-8</v>
      </c>
      <c r="AT13" s="21">
        <f t="shared" si="20"/>
        <v>2.0224963672539633E-8</v>
      </c>
      <c r="AU13" s="21">
        <f t="shared" si="21"/>
        <v>1.7425086003294879E-8</v>
      </c>
    </row>
    <row r="14" spans="1:47">
      <c r="A14" s="23">
        <v>520</v>
      </c>
      <c r="B14" s="22">
        <v>7.3936300000000002E-6</v>
      </c>
      <c r="C14" s="22">
        <v>4.2352499999999998E-6</v>
      </c>
      <c r="D14" s="22">
        <v>2.76102E-6</v>
      </c>
      <c r="E14" s="22">
        <v>7.1914600000000003E-6</v>
      </c>
      <c r="F14" s="22">
        <v>3.9104099999999997E-6</v>
      </c>
      <c r="G14" s="22">
        <v>2.6074100000000001E-6</v>
      </c>
      <c r="I14" s="23">
        <v>520</v>
      </c>
      <c r="J14" s="21">
        <v>7.2870200000000004E-6</v>
      </c>
      <c r="K14" s="21">
        <v>4.2860699999999999E-6</v>
      </c>
      <c r="L14" s="21">
        <v>2.7517299999999998E-6</v>
      </c>
      <c r="M14" s="21">
        <v>7.0821000000000003E-6</v>
      </c>
      <c r="N14" s="21">
        <v>4.0055099999999999E-6</v>
      </c>
      <c r="O14" s="21">
        <v>2.6120900000000001E-6</v>
      </c>
      <c r="Q14" s="23">
        <v>520</v>
      </c>
      <c r="R14" s="21">
        <v>7.3373199999999997E-6</v>
      </c>
      <c r="S14" s="21">
        <v>4.2800200000000002E-6</v>
      </c>
      <c r="T14" s="21">
        <v>2.7404000000000001E-6</v>
      </c>
      <c r="U14" s="21">
        <v>7.1520399999999997E-6</v>
      </c>
      <c r="V14" s="21">
        <v>4.0048199999999999E-6</v>
      </c>
      <c r="W14" s="21">
        <v>2.6080799999999999E-6</v>
      </c>
      <c r="Y14" s="23">
        <v>520</v>
      </c>
      <c r="Z14" s="24">
        <f t="shared" si="0"/>
        <v>5.9332986148950932E-3</v>
      </c>
      <c r="AA14" s="24">
        <f t="shared" si="1"/>
        <v>5.311730114208324E-3</v>
      </c>
      <c r="AB14" s="24">
        <f t="shared" si="2"/>
        <v>3.0649391740574573E-3</v>
      </c>
      <c r="AC14" s="24">
        <f t="shared" si="3"/>
        <v>6.3319384293568388E-3</v>
      </c>
      <c r="AD14" s="24">
        <f t="shared" si="4"/>
        <v>1.1241455709904716E-2</v>
      </c>
      <c r="AE14" s="24">
        <f t="shared" si="5"/>
        <v>7.9198250453110406E-4</v>
      </c>
      <c r="AF14" s="26">
        <f t="shared" si="8"/>
        <v>4.7699893010536244E-3</v>
      </c>
      <c r="AG14" s="26">
        <f t="shared" si="9"/>
        <v>6.1217922145975524E-3</v>
      </c>
      <c r="AH14" s="23">
        <v>520</v>
      </c>
      <c r="AI14" s="21">
        <f t="shared" si="10"/>
        <v>7.3393233333333329E-6</v>
      </c>
      <c r="AJ14" s="21">
        <f t="shared" si="11"/>
        <v>4.2671133333333339E-6</v>
      </c>
      <c r="AK14" s="21">
        <f t="shared" si="12"/>
        <v>2.7510500000000001E-6</v>
      </c>
      <c r="AL14" s="21">
        <f t="shared" si="13"/>
        <v>7.1418666666666668E-6</v>
      </c>
      <c r="AM14" s="21">
        <f t="shared" si="14"/>
        <v>3.9735799999999998E-6</v>
      </c>
      <c r="AN14" s="21">
        <f t="shared" si="15"/>
        <v>2.6091933333333331E-6</v>
      </c>
      <c r="AO14" s="23">
        <v>520</v>
      </c>
      <c r="AP14" s="21">
        <f t="shared" si="16"/>
        <v>4.3546396967933903E-8</v>
      </c>
      <c r="AQ14" s="21">
        <f t="shared" si="17"/>
        <v>2.266575439340653E-8</v>
      </c>
      <c r="AR14" s="21">
        <f t="shared" si="18"/>
        <v>8.4318009147907686E-9</v>
      </c>
      <c r="AS14" s="21">
        <f t="shared" si="19"/>
        <v>4.5221860004009293E-8</v>
      </c>
      <c r="AT14" s="21">
        <f t="shared" si="20"/>
        <v>4.4668823579763176E-8</v>
      </c>
      <c r="AU14" s="21">
        <f t="shared" si="21"/>
        <v>2.0664354709391929E-9</v>
      </c>
    </row>
    <row r="15" spans="1:47">
      <c r="A15" s="23">
        <v>530</v>
      </c>
      <c r="B15" s="22">
        <v>6.4463499999999997E-6</v>
      </c>
      <c r="C15" s="22">
        <v>3.77551E-6</v>
      </c>
      <c r="D15" s="22">
        <v>2.2698599999999998E-6</v>
      </c>
      <c r="E15" s="22">
        <v>6.2776699999999996E-6</v>
      </c>
      <c r="F15" s="22">
        <v>3.46832E-6</v>
      </c>
      <c r="G15" s="22">
        <v>2.1635799999999998E-6</v>
      </c>
      <c r="I15" s="23">
        <v>530</v>
      </c>
      <c r="J15" s="21">
        <v>6.2923900000000002E-6</v>
      </c>
      <c r="K15" s="21">
        <v>3.7251600000000001E-6</v>
      </c>
      <c r="L15" s="21">
        <v>2.2857500000000001E-6</v>
      </c>
      <c r="M15" s="21">
        <v>6.1500399999999998E-6</v>
      </c>
      <c r="N15" s="21">
        <v>3.4357099999999998E-6</v>
      </c>
      <c r="O15" s="21">
        <v>2.16041E-6</v>
      </c>
      <c r="Q15" s="23">
        <v>530</v>
      </c>
      <c r="R15" s="21">
        <v>6.3792200000000004E-6</v>
      </c>
      <c r="S15" s="21">
        <v>3.7197900000000001E-6</v>
      </c>
      <c r="T15" s="21">
        <v>2.3181700000000001E-6</v>
      </c>
      <c r="U15" s="21">
        <v>6.2048999999999997E-6</v>
      </c>
      <c r="V15" s="21">
        <v>3.4440500000000001E-6</v>
      </c>
      <c r="W15" s="21">
        <v>2.1918400000000002E-6</v>
      </c>
      <c r="Y15" s="23">
        <v>530</v>
      </c>
      <c r="Z15" s="24">
        <f t="shared" si="0"/>
        <v>9.8899443260818103E-3</v>
      </c>
      <c r="AA15" s="24">
        <f t="shared" si="1"/>
        <v>6.710119037724011E-3</v>
      </c>
      <c r="AB15" s="24">
        <f t="shared" si="2"/>
        <v>8.7740514698525923E-3</v>
      </c>
      <c r="AC15" s="24">
        <f t="shared" si="3"/>
        <v>8.4167686139140063E-3</v>
      </c>
      <c r="AD15" s="24">
        <f t="shared" si="4"/>
        <v>4.0101154100019307E-3</v>
      </c>
      <c r="AE15" s="24">
        <f t="shared" si="5"/>
        <v>6.5049872926805511E-3</v>
      </c>
      <c r="AF15" s="26">
        <f t="shared" si="8"/>
        <v>8.458038277886137E-3</v>
      </c>
      <c r="AG15" s="26">
        <f t="shared" si="9"/>
        <v>6.3106237721988296E-3</v>
      </c>
      <c r="AH15" s="23">
        <v>530</v>
      </c>
      <c r="AI15" s="21">
        <f t="shared" si="10"/>
        <v>6.3726533333333329E-6</v>
      </c>
      <c r="AJ15" s="21">
        <f t="shared" si="11"/>
        <v>3.7401533333333335E-6</v>
      </c>
      <c r="AK15" s="21">
        <f t="shared" si="12"/>
        <v>2.2912600000000001E-6</v>
      </c>
      <c r="AL15" s="21">
        <f t="shared" si="13"/>
        <v>6.2108699999999997E-6</v>
      </c>
      <c r="AM15" s="21">
        <f t="shared" si="14"/>
        <v>3.4493600000000001E-6</v>
      </c>
      <c r="AN15" s="21">
        <f t="shared" si="15"/>
        <v>2.1719433333333332E-6</v>
      </c>
      <c r="AO15" s="23">
        <v>530</v>
      </c>
      <c r="AP15" s="21">
        <f t="shared" si="16"/>
        <v>6.3025186676086329E-8</v>
      </c>
      <c r="AQ15" s="21">
        <f t="shared" si="17"/>
        <v>2.5096874086006921E-8</v>
      </c>
      <c r="AR15" s="21">
        <f t="shared" si="18"/>
        <v>2.0103633170814452E-8</v>
      </c>
      <c r="AS15" s="21">
        <f t="shared" si="19"/>
        <v>5.2275455681100086E-8</v>
      </c>
      <c r="AT15" s="21">
        <f t="shared" si="20"/>
        <v>1.3832331690644259E-8</v>
      </c>
      <c r="AU15" s="21">
        <f t="shared" si="21"/>
        <v>1.4128463783755571E-8</v>
      </c>
    </row>
    <row r="16" spans="1:47">
      <c r="A16" s="23">
        <v>540</v>
      </c>
      <c r="B16" s="22">
        <v>6.2673899999999996E-6</v>
      </c>
      <c r="C16" s="22">
        <v>3.58184E-6</v>
      </c>
      <c r="D16" s="22">
        <v>2.2542400000000002E-6</v>
      </c>
      <c r="E16" s="22">
        <v>6.0815000000000001E-6</v>
      </c>
      <c r="F16" s="22">
        <v>3.3021199999999998E-6</v>
      </c>
      <c r="G16" s="22">
        <v>2.1380800000000002E-6</v>
      </c>
      <c r="I16" s="23">
        <v>540</v>
      </c>
      <c r="J16" s="21">
        <v>6.0569999999999998E-6</v>
      </c>
      <c r="K16" s="21">
        <v>3.5216299999999999E-6</v>
      </c>
      <c r="L16" s="21">
        <v>2.2558099999999999E-6</v>
      </c>
      <c r="M16" s="21">
        <v>5.9012700000000002E-6</v>
      </c>
      <c r="N16" s="21">
        <v>3.29223E-6</v>
      </c>
      <c r="O16" s="21">
        <v>2.1394499999999999E-6</v>
      </c>
      <c r="Q16" s="23">
        <v>540</v>
      </c>
      <c r="R16" s="21">
        <v>6.1783900000000001E-6</v>
      </c>
      <c r="S16" s="21">
        <v>3.6165399999999999E-6</v>
      </c>
      <c r="T16" s="21">
        <v>2.2246700000000001E-6</v>
      </c>
      <c r="U16" s="21">
        <v>6.0035399999999996E-6</v>
      </c>
      <c r="V16" s="21">
        <v>3.36471E-6</v>
      </c>
      <c r="W16" s="21">
        <v>2.1163500000000001E-6</v>
      </c>
      <c r="Y16" s="23">
        <v>540</v>
      </c>
      <c r="Z16" s="24">
        <f t="shared" si="0"/>
        <v>1.3981138960911995E-2</v>
      </c>
      <c r="AA16" s="24">
        <f t="shared" si="1"/>
        <v>1.0973106160650779E-2</v>
      </c>
      <c r="AB16" s="24">
        <f t="shared" si="2"/>
        <v>6.3805912054570599E-3</v>
      </c>
      <c r="AC16" s="24">
        <f t="shared" si="3"/>
        <v>1.2309588888152099E-2</v>
      </c>
      <c r="AD16" s="24">
        <f t="shared" si="4"/>
        <v>9.6669700961481506E-3</v>
      </c>
      <c r="AE16" s="24">
        <f t="shared" si="5"/>
        <v>4.9647432632827287E-3</v>
      </c>
      <c r="AF16" s="26">
        <f t="shared" si="8"/>
        <v>1.0444945442339945E-2</v>
      </c>
      <c r="AG16" s="26">
        <f t="shared" si="9"/>
        <v>8.980434082527659E-3</v>
      </c>
      <c r="AH16" s="23">
        <v>540</v>
      </c>
      <c r="AI16" s="21">
        <f t="shared" si="10"/>
        <v>6.1675933333333332E-6</v>
      </c>
      <c r="AJ16" s="21">
        <f t="shared" si="11"/>
        <v>3.5733366666666666E-6</v>
      </c>
      <c r="AK16" s="21">
        <f t="shared" si="12"/>
        <v>2.2449066666666667E-6</v>
      </c>
      <c r="AL16" s="21">
        <f t="shared" si="13"/>
        <v>5.9954366666666675E-6</v>
      </c>
      <c r="AM16" s="21">
        <f t="shared" si="14"/>
        <v>3.3196866666666665E-6</v>
      </c>
      <c r="AN16" s="21">
        <f t="shared" si="15"/>
        <v>2.1312933333333334E-6</v>
      </c>
      <c r="AO16" s="23">
        <v>540</v>
      </c>
      <c r="AP16" s="21">
        <f t="shared" si="16"/>
        <v>8.6229979447727748E-8</v>
      </c>
      <c r="AQ16" s="21">
        <f t="shared" si="17"/>
        <v>3.9210602591079316E-8</v>
      </c>
      <c r="AR16" s="21">
        <f t="shared" si="18"/>
        <v>1.4323831734405258E-8</v>
      </c>
      <c r="AS16" s="21">
        <f t="shared" si="19"/>
        <v>7.3801360571619664E-8</v>
      </c>
      <c r="AT16" s="21">
        <f t="shared" si="20"/>
        <v>3.2091311735248397E-8</v>
      </c>
      <c r="AU16" s="21">
        <f t="shared" si="21"/>
        <v>1.0581324218746058E-8</v>
      </c>
    </row>
    <row r="17" spans="1:47">
      <c r="A17" s="23">
        <v>550</v>
      </c>
      <c r="B17" s="22">
        <v>5.5456300000000003E-6</v>
      </c>
      <c r="C17" s="22">
        <v>3.2217099999999999E-6</v>
      </c>
      <c r="D17" s="22">
        <v>2.09321E-6</v>
      </c>
      <c r="E17" s="22">
        <v>5.3959500000000004E-6</v>
      </c>
      <c r="F17" s="22">
        <v>3.00779E-6</v>
      </c>
      <c r="G17" s="22">
        <v>1.9717300000000001E-6</v>
      </c>
      <c r="I17" s="23">
        <v>550</v>
      </c>
      <c r="J17" s="21">
        <v>5.5327100000000003E-6</v>
      </c>
      <c r="K17" s="21">
        <v>3.25484E-6</v>
      </c>
      <c r="L17" s="21">
        <v>2.09223E-6</v>
      </c>
      <c r="M17" s="21">
        <v>5.3695099999999999E-6</v>
      </c>
      <c r="N17" s="21">
        <v>2.9926899999999999E-6</v>
      </c>
      <c r="O17" s="21">
        <v>1.9867700000000002E-6</v>
      </c>
      <c r="Q17" s="23">
        <v>550</v>
      </c>
      <c r="R17" s="21">
        <v>5.55065E-6</v>
      </c>
      <c r="S17" s="21">
        <v>3.2808999999999998E-6</v>
      </c>
      <c r="T17" s="21">
        <v>2.0802200000000001E-6</v>
      </c>
      <c r="U17" s="21">
        <v>5.4179600000000002E-6</v>
      </c>
      <c r="V17" s="21">
        <v>3.0356600000000002E-6</v>
      </c>
      <c r="W17" s="21">
        <v>1.9634199999999998E-6</v>
      </c>
      <c r="Y17" s="23">
        <v>550</v>
      </c>
      <c r="Z17" s="24">
        <f t="shared" si="0"/>
        <v>1.3633368766290167E-3</v>
      </c>
      <c r="AA17" s="24">
        <f t="shared" si="1"/>
        <v>7.4471120709749556E-3</v>
      </c>
      <c r="AB17" s="24">
        <f t="shared" si="2"/>
        <v>2.8278535700039411E-3</v>
      </c>
      <c r="AC17" s="24">
        <f t="shared" si="3"/>
        <v>3.6717525059189707E-3</v>
      </c>
      <c r="AD17" s="24">
        <f t="shared" si="4"/>
        <v>5.9091965805174694E-3</v>
      </c>
      <c r="AE17" s="24">
        <f t="shared" si="5"/>
        <v>4.8955468067454428E-3</v>
      </c>
      <c r="AF17" s="26">
        <f t="shared" si="8"/>
        <v>3.8794341725359714E-3</v>
      </c>
      <c r="AG17" s="26">
        <f t="shared" si="9"/>
        <v>4.8254986310606275E-3</v>
      </c>
      <c r="AH17" s="23">
        <v>550</v>
      </c>
      <c r="AI17" s="21">
        <f t="shared" si="10"/>
        <v>5.5429966666666671E-6</v>
      </c>
      <c r="AJ17" s="21">
        <f t="shared" si="11"/>
        <v>3.2524833333333331E-6</v>
      </c>
      <c r="AK17" s="21">
        <f t="shared" si="12"/>
        <v>2.0885533333333335E-6</v>
      </c>
      <c r="AL17" s="21">
        <f t="shared" si="13"/>
        <v>5.3944733333333332E-6</v>
      </c>
      <c r="AM17" s="21">
        <f t="shared" si="14"/>
        <v>3.0120466666666664E-6</v>
      </c>
      <c r="AN17" s="21">
        <f t="shared" si="15"/>
        <v>1.9739733333333331E-6</v>
      </c>
      <c r="AO17" s="23">
        <v>550</v>
      </c>
      <c r="AP17" s="21">
        <f t="shared" si="16"/>
        <v>7.556971762698385E-9</v>
      </c>
      <c r="AQ17" s="21">
        <f t="shared" si="17"/>
        <v>2.4221607892311524E-8</v>
      </c>
      <c r="AR17" s="21">
        <f t="shared" si="18"/>
        <v>5.9061229998102989E-9</v>
      </c>
      <c r="AS17" s="21">
        <f t="shared" si="19"/>
        <v>1.980717097977973E-8</v>
      </c>
      <c r="AT17" s="21">
        <f t="shared" si="20"/>
        <v>1.7798775863025707E-8</v>
      </c>
      <c r="AU17" s="21">
        <f t="shared" si="21"/>
        <v>9.663678848600656E-9</v>
      </c>
    </row>
    <row r="18" spans="1:47">
      <c r="A18" s="23">
        <v>560</v>
      </c>
      <c r="B18" s="22">
        <v>5.41533E-6</v>
      </c>
      <c r="C18" s="22">
        <v>3.2142099999999999E-6</v>
      </c>
      <c r="D18" s="22">
        <v>2.0872999999999999E-6</v>
      </c>
      <c r="E18" s="22">
        <v>5.2714699999999999E-6</v>
      </c>
      <c r="F18" s="22">
        <v>3.0213300000000002E-6</v>
      </c>
      <c r="G18" s="22">
        <v>2.0011499999999999E-6</v>
      </c>
      <c r="I18" s="23">
        <v>560</v>
      </c>
      <c r="J18" s="21">
        <v>5.4373200000000001E-6</v>
      </c>
      <c r="K18" s="21">
        <v>3.2437099999999998E-6</v>
      </c>
      <c r="L18" s="21">
        <v>2.10409E-6</v>
      </c>
      <c r="M18" s="21">
        <v>5.3004199999999998E-6</v>
      </c>
      <c r="N18" s="21">
        <v>3.03751E-6</v>
      </c>
      <c r="O18" s="21">
        <v>2.0069100000000001E-6</v>
      </c>
      <c r="Q18" s="23">
        <v>560</v>
      </c>
      <c r="R18" s="21">
        <v>5.4438500000000004E-6</v>
      </c>
      <c r="S18" s="21">
        <v>3.2136399999999999E-6</v>
      </c>
      <c r="T18" s="21">
        <v>2.0308499999999998E-6</v>
      </c>
      <c r="U18" s="21">
        <v>5.3100199999999997E-6</v>
      </c>
      <c r="V18" s="21">
        <v>3.0222999999999998E-6</v>
      </c>
      <c r="W18" s="21">
        <v>1.9370499999999999E-6</v>
      </c>
      <c r="Y18" s="23">
        <v>560</v>
      </c>
      <c r="Z18" s="24">
        <f t="shared" si="0"/>
        <v>2.2459073395658747E-3</v>
      </c>
      <c r="AA18" s="24">
        <f t="shared" si="1"/>
        <v>4.3558780064039742E-3</v>
      </c>
      <c r="AB18" s="24">
        <f t="shared" si="2"/>
        <v>1.5104196478802661E-2</v>
      </c>
      <c r="AC18" s="24">
        <f t="shared" si="3"/>
        <v>3.0951274550352283E-3</v>
      </c>
      <c r="AD18" s="24">
        <f t="shared" si="4"/>
        <v>2.4476940007546353E-3</v>
      </c>
      <c r="AE18" s="24">
        <f t="shared" si="5"/>
        <v>1.597722375262263E-2</v>
      </c>
      <c r="AF18" s="26">
        <f t="shared" si="8"/>
        <v>7.23532727492417E-3</v>
      </c>
      <c r="AG18" s="26">
        <f t="shared" si="9"/>
        <v>7.1733484028041646E-3</v>
      </c>
      <c r="AH18" s="23">
        <v>560</v>
      </c>
      <c r="AI18" s="21">
        <f t="shared" si="10"/>
        <v>5.4321666666666677E-6</v>
      </c>
      <c r="AJ18" s="21">
        <f t="shared" si="11"/>
        <v>3.2238533333333331E-6</v>
      </c>
      <c r="AK18" s="21">
        <f t="shared" si="12"/>
        <v>2.0740799999999996E-6</v>
      </c>
      <c r="AL18" s="21">
        <f t="shared" si="13"/>
        <v>5.2939699999999992E-6</v>
      </c>
      <c r="AM18" s="21">
        <f t="shared" si="14"/>
        <v>3.0270466666666667E-6</v>
      </c>
      <c r="AN18" s="21">
        <f t="shared" si="15"/>
        <v>1.9817033333333334E-6</v>
      </c>
      <c r="AO18" s="23">
        <v>560</v>
      </c>
      <c r="AP18" s="21">
        <f t="shared" si="16"/>
        <v>1.2200142986411761E-8</v>
      </c>
      <c r="AQ18" s="21">
        <f t="shared" si="17"/>
        <v>1.4042711830538805E-8</v>
      </c>
      <c r="AR18" s="21">
        <f t="shared" si="18"/>
        <v>3.1327311832755019E-8</v>
      </c>
      <c r="AS18" s="21">
        <f t="shared" si="19"/>
        <v>1.6385511893132846E-8</v>
      </c>
      <c r="AT18" s="21">
        <f t="shared" si="20"/>
        <v>7.4092839660043169E-9</v>
      </c>
      <c r="AU18" s="21">
        <f t="shared" si="21"/>
        <v>3.1662117567984775E-8</v>
      </c>
    </row>
    <row r="19" spans="1:47">
      <c r="A19" s="23">
        <v>570</v>
      </c>
      <c r="B19" s="22">
        <v>4.8915100000000004E-6</v>
      </c>
      <c r="C19" s="22">
        <v>2.95963E-6</v>
      </c>
      <c r="D19" s="22">
        <v>1.94598E-6</v>
      </c>
      <c r="E19" s="22">
        <v>4.75174E-6</v>
      </c>
      <c r="F19" s="22">
        <v>2.7695899999999999E-6</v>
      </c>
      <c r="G19" s="22">
        <v>1.85677E-6</v>
      </c>
      <c r="I19" s="23">
        <v>570</v>
      </c>
      <c r="J19" s="21">
        <v>4.8886699999999999E-6</v>
      </c>
      <c r="K19" s="21">
        <v>2.9948199999999998E-6</v>
      </c>
      <c r="L19" s="21">
        <v>1.8578400000000001E-6</v>
      </c>
      <c r="M19" s="21">
        <v>4.7611699999999999E-6</v>
      </c>
      <c r="N19" s="21">
        <v>2.7883000000000001E-6</v>
      </c>
      <c r="O19" s="21">
        <v>1.7558500000000001E-6</v>
      </c>
      <c r="Q19" s="23">
        <v>570</v>
      </c>
      <c r="R19" s="21">
        <v>5.00692E-6</v>
      </c>
      <c r="S19" s="21">
        <v>2.9861800000000002E-6</v>
      </c>
      <c r="T19" s="21">
        <v>1.9294199999999998E-6</v>
      </c>
      <c r="U19" s="21">
        <v>4.8946900000000001E-6</v>
      </c>
      <c r="V19" s="21">
        <v>2.7938400000000001E-6</v>
      </c>
      <c r="W19" s="21">
        <v>1.7921599999999999E-6</v>
      </c>
      <c r="Y19" s="23">
        <v>570</v>
      </c>
      <c r="Z19" s="24">
        <f t="shared" si="0"/>
        <v>1.1175901892028847E-2</v>
      </c>
      <c r="AA19" s="24">
        <f t="shared" si="1"/>
        <v>5.0243562811950974E-3</v>
      </c>
      <c r="AB19" s="24">
        <f t="shared" si="2"/>
        <v>2.0014121283254461E-2</v>
      </c>
      <c r="AC19" s="24">
        <f t="shared" si="3"/>
        <v>1.3592456034018518E-2</v>
      </c>
      <c r="AD19" s="24">
        <f t="shared" si="4"/>
        <v>3.726873901198319E-3</v>
      </c>
      <c r="AE19" s="24">
        <f t="shared" si="5"/>
        <v>2.3166656340185981E-2</v>
      </c>
      <c r="AF19" s="26">
        <f t="shared" si="8"/>
        <v>1.2071459818826133E-2</v>
      </c>
      <c r="AG19" s="26">
        <f t="shared" si="9"/>
        <v>1.3495328758467604E-2</v>
      </c>
      <c r="AH19" s="23">
        <v>570</v>
      </c>
      <c r="AI19" s="21">
        <f t="shared" si="10"/>
        <v>4.9290333333333331E-6</v>
      </c>
      <c r="AJ19" s="21">
        <f t="shared" si="11"/>
        <v>2.9802100000000001E-6</v>
      </c>
      <c r="AK19" s="21">
        <f t="shared" si="12"/>
        <v>1.9110800000000001E-6</v>
      </c>
      <c r="AL19" s="21">
        <f t="shared" si="13"/>
        <v>4.8025333333333327E-6</v>
      </c>
      <c r="AM19" s="21">
        <f t="shared" si="14"/>
        <v>2.78391E-6</v>
      </c>
      <c r="AN19" s="21">
        <f t="shared" si="15"/>
        <v>1.8015933333333332E-6</v>
      </c>
      <c r="AO19" s="23">
        <v>570</v>
      </c>
      <c r="AP19" s="21">
        <f t="shared" si="16"/>
        <v>5.5086392955873253E-8</v>
      </c>
      <c r="AQ19" s="21">
        <f t="shared" si="17"/>
        <v>1.4973636832780442E-8</v>
      </c>
      <c r="AR19" s="21">
        <f t="shared" si="18"/>
        <v>3.8248586902001939E-8</v>
      </c>
      <c r="AS19" s="21">
        <f t="shared" si="19"/>
        <v>6.5278223185241724E-8</v>
      </c>
      <c r="AT19" s="21">
        <f t="shared" si="20"/>
        <v>1.0375281522285012E-8</v>
      </c>
      <c r="AU19" s="21">
        <f t="shared" si="21"/>
        <v>4.1736893618103461E-8</v>
      </c>
    </row>
    <row r="20" spans="1:47">
      <c r="A20" s="23">
        <v>580</v>
      </c>
      <c r="B20" s="22">
        <v>4.98446E-6</v>
      </c>
      <c r="C20" s="22">
        <v>2.8622400000000001E-6</v>
      </c>
      <c r="D20" s="22">
        <v>1.82769E-6</v>
      </c>
      <c r="E20" s="22">
        <v>4.8672800000000003E-6</v>
      </c>
      <c r="F20" s="22">
        <v>2.68056E-6</v>
      </c>
      <c r="G20" s="22">
        <v>1.74051E-6</v>
      </c>
      <c r="I20" s="23">
        <v>580</v>
      </c>
      <c r="J20" s="21">
        <v>4.75714E-6</v>
      </c>
      <c r="K20" s="21">
        <v>2.8947500000000001E-6</v>
      </c>
      <c r="L20" s="21">
        <v>1.84304E-6</v>
      </c>
      <c r="M20" s="21">
        <v>4.6272100000000002E-6</v>
      </c>
      <c r="N20" s="21">
        <v>2.65968E-6</v>
      </c>
      <c r="O20" s="21">
        <v>1.7315799999999999E-6</v>
      </c>
      <c r="Q20" s="23">
        <v>580</v>
      </c>
      <c r="R20" s="21">
        <v>4.81084E-6</v>
      </c>
      <c r="S20" s="21">
        <v>2.9274199999999998E-6</v>
      </c>
      <c r="T20" s="21">
        <v>1.82923E-6</v>
      </c>
      <c r="U20" s="21">
        <v>4.7048700000000001E-6</v>
      </c>
      <c r="V20" s="21">
        <v>2.6933600000000001E-6</v>
      </c>
      <c r="W20" s="21">
        <v>1.73587E-6</v>
      </c>
      <c r="Y20" s="23">
        <v>580</v>
      </c>
      <c r="Z20" s="24">
        <f t="shared" si="0"/>
        <v>1.9999123197201402E-2</v>
      </c>
      <c r="AA20" s="24">
        <f t="shared" si="1"/>
        <v>9.1922135054378212E-3</v>
      </c>
      <c r="AB20" s="24">
        <f t="shared" si="2"/>
        <v>3.7646306804813758E-3</v>
      </c>
      <c r="AC20" s="24">
        <f t="shared" si="3"/>
        <v>2.1132605480517954E-2</v>
      </c>
      <c r="AD20" s="24">
        <f t="shared" si="4"/>
        <v>5.1836297960827765E-3</v>
      </c>
      <c r="AE20" s="24">
        <f t="shared" si="5"/>
        <v>2.1005866939104094E-3</v>
      </c>
      <c r="AF20" s="26">
        <f t="shared" si="8"/>
        <v>1.09853224610402E-2</v>
      </c>
      <c r="AG20" s="26">
        <f t="shared" si="9"/>
        <v>9.4722739901703795E-3</v>
      </c>
      <c r="AH20" s="23">
        <v>580</v>
      </c>
      <c r="AI20" s="21">
        <f t="shared" si="10"/>
        <v>4.8508133333333331E-6</v>
      </c>
      <c r="AJ20" s="21">
        <f t="shared" si="11"/>
        <v>2.8948033333333332E-6</v>
      </c>
      <c r="AK20" s="21">
        <f t="shared" si="12"/>
        <v>1.8333199999999998E-6</v>
      </c>
      <c r="AL20" s="21">
        <f t="shared" si="13"/>
        <v>4.733120000000001E-6</v>
      </c>
      <c r="AM20" s="21">
        <f t="shared" si="14"/>
        <v>2.6778666666666668E-6</v>
      </c>
      <c r="AN20" s="21">
        <f t="shared" si="15"/>
        <v>1.7359866666666665E-6</v>
      </c>
      <c r="AO20" s="23">
        <v>580</v>
      </c>
      <c r="AP20" s="21">
        <f t="shared" si="16"/>
        <v>9.7012013459960519E-8</v>
      </c>
      <c r="AQ20" s="21">
        <f t="shared" si="17"/>
        <v>2.6609650296253091E-8</v>
      </c>
      <c r="AR20" s="21">
        <f t="shared" si="18"/>
        <v>6.9017727191401155E-9</v>
      </c>
      <c r="AS20" s="21">
        <f t="shared" si="19"/>
        <v>1.0002315765194916E-7</v>
      </c>
      <c r="AT20" s="21">
        <f t="shared" si="20"/>
        <v>1.3881069443270198E-8</v>
      </c>
      <c r="AU20" s="21">
        <f t="shared" si="21"/>
        <v>3.6465904928058846E-9</v>
      </c>
    </row>
    <row r="21" spans="1:47">
      <c r="A21" s="23">
        <v>590</v>
      </c>
      <c r="B21" s="22">
        <v>5.2601800000000003E-6</v>
      </c>
      <c r="C21" s="22">
        <v>3.2085100000000001E-6</v>
      </c>
      <c r="D21" s="22">
        <v>2.1204000000000001E-6</v>
      </c>
      <c r="E21" s="22">
        <v>5.1538499999999998E-6</v>
      </c>
      <c r="F21" s="22">
        <v>3.0204899999999999E-6</v>
      </c>
      <c r="G21" s="22">
        <v>2.0427700000000002E-6</v>
      </c>
      <c r="I21" s="23">
        <v>590</v>
      </c>
      <c r="J21" s="21">
        <v>5.1533999999999997E-6</v>
      </c>
      <c r="K21" s="21">
        <v>3.1742399999999999E-6</v>
      </c>
      <c r="L21" s="21">
        <v>2.1327100000000002E-6</v>
      </c>
      <c r="M21" s="21">
        <v>5.0482399999999996E-6</v>
      </c>
      <c r="N21" s="21">
        <v>2.9964900000000002E-6</v>
      </c>
      <c r="O21" s="21">
        <v>2.0155E-6</v>
      </c>
      <c r="Q21" s="23">
        <v>590</v>
      </c>
      <c r="R21" s="21">
        <v>5.2214300000000001E-6</v>
      </c>
      <c r="S21" s="21">
        <v>3.20039E-6</v>
      </c>
      <c r="T21" s="21">
        <v>2.1382900000000001E-6</v>
      </c>
      <c r="U21" s="21">
        <v>5.1103199999999997E-6</v>
      </c>
      <c r="V21" s="21">
        <v>2.9796299999999998E-6</v>
      </c>
      <c r="W21" s="21">
        <v>2.0253599999999999E-6</v>
      </c>
      <c r="Y21" s="23">
        <v>590</v>
      </c>
      <c r="Z21" s="24">
        <f t="shared" si="0"/>
        <v>8.4686222149996347E-3</v>
      </c>
      <c r="AA21" s="24">
        <f t="shared" si="1"/>
        <v>4.5773710787215035E-3</v>
      </c>
      <c r="AB21" s="24">
        <f t="shared" si="2"/>
        <v>3.5080766204334418E-3</v>
      </c>
      <c r="AC21" s="24">
        <f t="shared" si="3"/>
        <v>8.4904133124422011E-3</v>
      </c>
      <c r="AD21" s="24">
        <f t="shared" si="4"/>
        <v>5.5906735160100376E-3</v>
      </c>
      <c r="AE21" s="24">
        <f t="shared" si="5"/>
        <v>5.5596382855051798E-3</v>
      </c>
      <c r="AF21" s="26">
        <f t="shared" si="8"/>
        <v>5.5180233047181929E-3</v>
      </c>
      <c r="AG21" s="26">
        <f t="shared" si="9"/>
        <v>6.5469083713191392E-3</v>
      </c>
      <c r="AH21" s="23">
        <v>590</v>
      </c>
      <c r="AI21" s="21">
        <f t="shared" si="10"/>
        <v>5.21167E-6</v>
      </c>
      <c r="AJ21" s="21">
        <f t="shared" si="11"/>
        <v>3.1943799999999997E-6</v>
      </c>
      <c r="AK21" s="21">
        <f t="shared" si="12"/>
        <v>2.1304666666666672E-6</v>
      </c>
      <c r="AL21" s="21">
        <f t="shared" si="13"/>
        <v>5.1041366666666664E-6</v>
      </c>
      <c r="AM21" s="21">
        <f t="shared" si="14"/>
        <v>2.9988700000000002E-6</v>
      </c>
      <c r="AN21" s="21">
        <f t="shared" si="15"/>
        <v>2.0278766666666665E-6</v>
      </c>
      <c r="AO21" s="23">
        <v>590</v>
      </c>
      <c r="AP21" s="21">
        <f t="shared" si="16"/>
        <v>4.4135664339247149E-8</v>
      </c>
      <c r="AQ21" s="21">
        <f t="shared" si="17"/>
        <v>1.4621862626446395E-8</v>
      </c>
      <c r="AR21" s="21">
        <f t="shared" si="18"/>
        <v>7.4738403039461015E-9</v>
      </c>
      <c r="AS21" s="21">
        <f t="shared" si="19"/>
        <v>4.3336229903191022E-8</v>
      </c>
      <c r="AT21" s="21">
        <f t="shared" si="20"/>
        <v>1.6765703086957022E-8</v>
      </c>
      <c r="AU21" s="21">
        <f t="shared" si="21"/>
        <v>1.1274260754282625E-8</v>
      </c>
    </row>
    <row r="22" spans="1:47">
      <c r="A22" s="23">
        <v>600</v>
      </c>
      <c r="B22" s="22">
        <v>5.3770700000000002E-6</v>
      </c>
      <c r="C22" s="22">
        <v>3.33157E-6</v>
      </c>
      <c r="D22" s="22">
        <v>2.2734499999999998E-6</v>
      </c>
      <c r="E22" s="22">
        <v>5.2700299999999999E-6</v>
      </c>
      <c r="F22" s="22">
        <v>3.1425399999999998E-6</v>
      </c>
      <c r="G22" s="22">
        <v>2.1735099999999999E-6</v>
      </c>
      <c r="I22" s="23">
        <v>600</v>
      </c>
      <c r="J22" s="21">
        <v>5.1840400000000001E-6</v>
      </c>
      <c r="K22" s="21">
        <v>3.3347699999999998E-6</v>
      </c>
      <c r="L22" s="21">
        <v>2.29075E-6</v>
      </c>
      <c r="M22" s="21">
        <v>5.0759099999999998E-6</v>
      </c>
      <c r="N22" s="21">
        <v>3.1487699999999998E-6</v>
      </c>
      <c r="O22" s="21">
        <v>2.16747E-6</v>
      </c>
      <c r="Q22" s="23">
        <v>600</v>
      </c>
      <c r="R22" s="21">
        <v>5.1991800000000004E-6</v>
      </c>
      <c r="S22" s="21">
        <v>3.4039300000000001E-6</v>
      </c>
      <c r="T22" s="21">
        <v>2.3327600000000001E-6</v>
      </c>
      <c r="U22" s="21">
        <v>5.08428E-6</v>
      </c>
      <c r="V22" s="21">
        <v>3.2248200000000002E-6</v>
      </c>
      <c r="W22" s="21">
        <v>2.2215700000000001E-6</v>
      </c>
      <c r="Y22" s="23">
        <v>600</v>
      </c>
      <c r="Z22" s="24">
        <f t="shared" si="0"/>
        <v>1.6683366400744949E-2</v>
      </c>
      <c r="AA22" s="24">
        <f t="shared" si="1"/>
        <v>9.9447650097315415E-3</v>
      </c>
      <c r="AB22" s="24">
        <f t="shared" si="2"/>
        <v>1.0832524242470391E-2</v>
      </c>
      <c r="AC22" s="24">
        <f t="shared" si="3"/>
        <v>1.7420632518759749E-2</v>
      </c>
      <c r="AD22" s="24">
        <f t="shared" si="4"/>
        <v>1.1792180738895012E-2</v>
      </c>
      <c r="AE22" s="24">
        <f t="shared" si="5"/>
        <v>1.1065181285028876E-2</v>
      </c>
      <c r="AF22" s="26">
        <f t="shared" si="8"/>
        <v>1.2486885217648963E-2</v>
      </c>
      <c r="AG22" s="26">
        <f t="shared" si="9"/>
        <v>1.3425998180894546E-2</v>
      </c>
      <c r="AH22" s="23">
        <v>600</v>
      </c>
      <c r="AI22" s="21">
        <f t="shared" si="10"/>
        <v>5.2534300000000008E-6</v>
      </c>
      <c r="AJ22" s="21">
        <f t="shared" si="11"/>
        <v>3.3567566666666669E-6</v>
      </c>
      <c r="AK22" s="21">
        <f t="shared" si="12"/>
        <v>2.2989866666666662E-6</v>
      </c>
      <c r="AL22" s="21">
        <f t="shared" si="13"/>
        <v>5.1434066666666674E-6</v>
      </c>
      <c r="AM22" s="21">
        <f t="shared" si="14"/>
        <v>3.1720433333333331E-6</v>
      </c>
      <c r="AN22" s="21">
        <f t="shared" si="15"/>
        <v>2.1875166666666669E-6</v>
      </c>
      <c r="AO22" s="23">
        <v>600</v>
      </c>
      <c r="AP22" s="21">
        <f t="shared" si="16"/>
        <v>8.7644897550665554E-8</v>
      </c>
      <c r="AQ22" s="21">
        <f t="shared" si="17"/>
        <v>3.3382156244849754E-8</v>
      </c>
      <c r="AR22" s="21">
        <f t="shared" si="18"/>
        <v>2.4903828799782856E-8</v>
      </c>
      <c r="AS22" s="21">
        <f t="shared" si="19"/>
        <v>8.9601397434539039E-8</v>
      </c>
      <c r="AT22" s="21">
        <f t="shared" si="20"/>
        <v>3.7405308298273661E-8</v>
      </c>
      <c r="AU22" s="21">
        <f t="shared" si="21"/>
        <v>2.4205268480688753E-8</v>
      </c>
    </row>
    <row r="23" spans="1:47">
      <c r="AF23" s="25"/>
      <c r="AG23" s="26">
        <f>AVERAGE(Z2:AE22)</f>
        <v>6.6890602174553516E-3</v>
      </c>
    </row>
    <row r="24" spans="1:47">
      <c r="AF24" s="24"/>
      <c r="AG24" s="24"/>
    </row>
    <row r="45" spans="35:40">
      <c r="AI45" s="21"/>
      <c r="AJ45" s="21"/>
      <c r="AK45" s="21"/>
      <c r="AL45" s="21"/>
      <c r="AM45" s="21"/>
      <c r="AN45" s="21"/>
    </row>
    <row r="46" spans="35:40">
      <c r="AI46" s="21"/>
      <c r="AJ46" s="21"/>
      <c r="AK46" s="21"/>
      <c r="AL46" s="21"/>
      <c r="AM46" s="21"/>
      <c r="AN46" s="21"/>
    </row>
    <row r="47" spans="35:40">
      <c r="AI47" s="21"/>
      <c r="AJ47" s="21"/>
      <c r="AK47" s="21"/>
      <c r="AL47" s="21"/>
      <c r="AM47" s="21"/>
      <c r="AN47" s="21"/>
    </row>
    <row r="48" spans="35:40">
      <c r="AI48" s="21"/>
      <c r="AJ48" s="21"/>
      <c r="AK48" s="21"/>
      <c r="AL48" s="21"/>
      <c r="AM48" s="21"/>
      <c r="AN48" s="21"/>
    </row>
    <row r="49" spans="35:40">
      <c r="AI49" s="21"/>
      <c r="AJ49" s="21"/>
      <c r="AK49" s="21"/>
      <c r="AL49" s="21"/>
      <c r="AM49" s="21"/>
      <c r="AN49" s="21"/>
    </row>
    <row r="50" spans="35:40">
      <c r="AI50" s="21"/>
      <c r="AJ50" s="21"/>
      <c r="AK50" s="21"/>
      <c r="AL50" s="21"/>
      <c r="AM50" s="21"/>
      <c r="AN50" s="21"/>
    </row>
    <row r="51" spans="35:40">
      <c r="AI51" s="21"/>
      <c r="AJ51" s="21"/>
      <c r="AK51" s="21"/>
      <c r="AL51" s="21"/>
      <c r="AM51" s="21"/>
      <c r="AN51" s="21"/>
    </row>
    <row r="52" spans="35:40">
      <c r="AI52" s="21"/>
      <c r="AJ52" s="21"/>
      <c r="AK52" s="21"/>
      <c r="AL52" s="21"/>
      <c r="AM52" s="21"/>
      <c r="AN52" s="21"/>
    </row>
    <row r="53" spans="35:40">
      <c r="AI53" s="21"/>
      <c r="AJ53" s="21"/>
      <c r="AK53" s="21"/>
      <c r="AL53" s="21"/>
      <c r="AM53" s="21"/>
      <c r="AN53" s="21"/>
    </row>
    <row r="54" spans="35:40">
      <c r="AI54" s="21"/>
      <c r="AJ54" s="21"/>
      <c r="AK54" s="21"/>
      <c r="AL54" s="21"/>
      <c r="AM54" s="21"/>
      <c r="AN54" s="21"/>
    </row>
    <row r="55" spans="35:40">
      <c r="AI55" s="21"/>
      <c r="AJ55" s="21"/>
      <c r="AK55" s="21"/>
      <c r="AL55" s="21"/>
      <c r="AM55" s="21"/>
      <c r="AN55" s="21"/>
    </row>
    <row r="56" spans="35:40">
      <c r="AI56" s="21"/>
      <c r="AJ56" s="21"/>
      <c r="AK56" s="21"/>
      <c r="AL56" s="21"/>
      <c r="AM56" s="21"/>
      <c r="AN56" s="21"/>
    </row>
    <row r="57" spans="35:40">
      <c r="AI57" s="21"/>
      <c r="AJ57" s="21"/>
      <c r="AK57" s="21"/>
      <c r="AL57" s="21"/>
      <c r="AM57" s="21"/>
      <c r="AN57" s="21"/>
    </row>
    <row r="58" spans="35:40">
      <c r="AI58" s="21"/>
      <c r="AJ58" s="21"/>
      <c r="AK58" s="21"/>
      <c r="AL58" s="21"/>
      <c r="AM58" s="21"/>
      <c r="AN58" s="21"/>
    </row>
    <row r="59" spans="35:40">
      <c r="AI59" s="21"/>
      <c r="AJ59" s="21"/>
      <c r="AK59" s="21"/>
      <c r="AL59" s="21"/>
      <c r="AM59" s="21"/>
      <c r="AN59" s="21"/>
    </row>
    <row r="60" spans="35:40">
      <c r="AI60" s="21"/>
      <c r="AJ60" s="21"/>
      <c r="AK60" s="21"/>
      <c r="AL60" s="21"/>
      <c r="AM60" s="21"/>
      <c r="AN60" s="21"/>
    </row>
    <row r="61" spans="35:40">
      <c r="AI61" s="21"/>
      <c r="AJ61" s="21"/>
      <c r="AK61" s="21"/>
      <c r="AL61" s="21"/>
      <c r="AM61" s="21"/>
      <c r="AN61" s="21"/>
    </row>
    <row r="62" spans="35:40">
      <c r="AI62" s="21"/>
      <c r="AJ62" s="21"/>
      <c r="AK62" s="21"/>
      <c r="AL62" s="21"/>
      <c r="AM62" s="21"/>
      <c r="AN62" s="21"/>
    </row>
    <row r="63" spans="35:40">
      <c r="AI63" s="21"/>
      <c r="AJ63" s="21"/>
      <c r="AK63" s="21"/>
      <c r="AL63" s="21"/>
      <c r="AM63" s="21"/>
      <c r="AN63" s="21"/>
    </row>
    <row r="64" spans="35:40">
      <c r="AI64" s="21"/>
      <c r="AJ64" s="21"/>
      <c r="AK64" s="21"/>
      <c r="AL64" s="21"/>
      <c r="AM64" s="21"/>
      <c r="AN64" s="2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opLeftCell="W1" workbookViewId="0">
      <selection activeCell="R2" sqref="R2:W22"/>
    </sheetView>
  </sheetViews>
  <sheetFormatPr defaultRowHeight="16.5"/>
  <cols>
    <col min="1" max="7" width="9" style="1"/>
    <col min="9" max="9" width="9" style="1"/>
    <col min="17" max="17" width="9" style="1"/>
  </cols>
  <sheetData>
    <row r="1" spans="1:47">
      <c r="B1" s="11">
        <v>2.5000000000000001E-2</v>
      </c>
      <c r="C1" s="11">
        <v>0.05</v>
      </c>
      <c r="D1" s="11">
        <v>7.4999999999999997E-2</v>
      </c>
      <c r="E1" s="11">
        <v>2.5999999999999999E-2</v>
      </c>
      <c r="F1" s="11">
        <v>5.3999999999999999E-2</v>
      </c>
      <c r="G1" s="11">
        <v>7.8E-2</v>
      </c>
      <c r="J1" s="11">
        <v>2.5000000000000001E-2</v>
      </c>
      <c r="K1" s="11">
        <v>0.05</v>
      </c>
      <c r="L1" s="11">
        <v>7.4999999999999997E-2</v>
      </c>
      <c r="M1" s="11">
        <v>2.5999999999999999E-2</v>
      </c>
      <c r="N1" s="11">
        <v>5.3999999999999999E-2</v>
      </c>
      <c r="O1" s="11">
        <v>7.8E-2</v>
      </c>
      <c r="R1" s="11">
        <v>2.5000000000000001E-2</v>
      </c>
      <c r="S1" s="11">
        <v>0.05</v>
      </c>
      <c r="T1" s="11">
        <v>7.4999999999999997E-2</v>
      </c>
      <c r="U1" s="11">
        <v>2.5999999999999999E-2</v>
      </c>
      <c r="V1" s="11">
        <v>5.3999999999999999E-2</v>
      </c>
      <c r="W1" s="11">
        <v>7.8E-2</v>
      </c>
      <c r="Z1" s="11">
        <v>2.5000000000000001E-2</v>
      </c>
      <c r="AA1" s="11">
        <v>0.05</v>
      </c>
      <c r="AB1" s="11">
        <v>7.4999999999999997E-2</v>
      </c>
      <c r="AC1" s="11">
        <v>2.5999999999999999E-2</v>
      </c>
      <c r="AD1" s="11">
        <v>5.3999999999999999E-2</v>
      </c>
      <c r="AE1" s="11">
        <v>7.8E-2</v>
      </c>
      <c r="AF1" s="4" t="s">
        <v>36</v>
      </c>
      <c r="AG1" s="25"/>
    </row>
    <row r="2" spans="1:47">
      <c r="A2" s="23">
        <v>400</v>
      </c>
      <c r="B2" s="22">
        <v>1.7733200000000002E-5</v>
      </c>
      <c r="C2" s="22">
        <v>1.0183199999999999E-5</v>
      </c>
      <c r="D2" s="22">
        <v>5.6028799999999996E-6</v>
      </c>
      <c r="E2" s="22">
        <v>1.7378900000000001E-5</v>
      </c>
      <c r="F2" s="22">
        <v>9.3025299999999999E-6</v>
      </c>
      <c r="G2" s="22">
        <v>5.2050500000000002E-6</v>
      </c>
      <c r="I2" s="23">
        <v>400</v>
      </c>
      <c r="J2" s="21">
        <v>1.7727399999999999E-5</v>
      </c>
      <c r="K2" s="21">
        <v>1.0327599999999999E-5</v>
      </c>
      <c r="L2" s="21">
        <v>5.5489600000000003E-6</v>
      </c>
      <c r="M2" s="21">
        <v>1.7363E-5</v>
      </c>
      <c r="N2" s="21">
        <v>9.3842599999999998E-6</v>
      </c>
      <c r="O2" s="21">
        <v>5.1643699999999997E-6</v>
      </c>
      <c r="Q2" s="23">
        <v>400</v>
      </c>
      <c r="R2" s="21">
        <v>1.7750499999999999E-5</v>
      </c>
      <c r="S2" s="21">
        <v>1.02337E-5</v>
      </c>
      <c r="T2" s="21">
        <v>5.57425E-6</v>
      </c>
      <c r="U2" s="21">
        <v>1.7386600000000001E-5</v>
      </c>
      <c r="V2" s="21">
        <v>9.2927399999999994E-6</v>
      </c>
      <c r="W2" s="21">
        <v>5.1660199999999999E-6</v>
      </c>
      <c r="Y2" s="23">
        <v>400</v>
      </c>
      <c r="Z2" s="24">
        <f t="shared" ref="Z2:Z22" si="0">AP2/AI2</f>
        <v>5.5321260945143938E-4</v>
      </c>
      <c r="AA2" s="24">
        <f t="shared" ref="AA2:AA22" si="1">AQ2/AJ2</f>
        <v>5.8383130858818333E-3</v>
      </c>
      <c r="AB2" s="24">
        <f t="shared" ref="AB2:AB22" si="2">AR2/AK2</f>
        <v>3.9507417190826136E-3</v>
      </c>
      <c r="AC2" s="24">
        <f t="shared" ref="AC2:AC22" si="3">AS2/AL2</f>
        <v>5.6552219244175713E-4</v>
      </c>
      <c r="AD2" s="24">
        <f t="shared" ref="AD2:AD22" si="4">AT2/AM2</f>
        <v>4.3993455920534798E-3</v>
      </c>
      <c r="AE2" s="24">
        <f t="shared" ref="AE2:AE22" si="5">AU2/AN2</f>
        <v>3.6303894069106761E-3</v>
      </c>
      <c r="AF2" s="26">
        <f>AVERAGE(Z2:AB2)</f>
        <v>3.4474224714719621E-3</v>
      </c>
      <c r="AG2" s="26">
        <f>AVERAGE(AC2:AE2)</f>
        <v>2.8650857304686381E-3</v>
      </c>
      <c r="AH2" s="23">
        <v>400</v>
      </c>
      <c r="AI2" s="21">
        <f t="shared" ref="AI2:AN2" si="6">AVERAGE(B2,J2,R2)</f>
        <v>1.7737033333333333E-5</v>
      </c>
      <c r="AJ2" s="21">
        <f t="shared" si="6"/>
        <v>1.0248166666666666E-5</v>
      </c>
      <c r="AK2" s="21">
        <f t="shared" si="6"/>
        <v>5.5753633333333336E-6</v>
      </c>
      <c r="AL2" s="21">
        <f t="shared" si="6"/>
        <v>1.7376166666666668E-5</v>
      </c>
      <c r="AM2" s="21">
        <f t="shared" si="6"/>
        <v>9.3265099999999986E-6</v>
      </c>
      <c r="AN2" s="21">
        <f t="shared" si="6"/>
        <v>5.1784799999999999E-6</v>
      </c>
      <c r="AO2" s="23">
        <v>400</v>
      </c>
      <c r="AP2" s="21">
        <f t="shared" ref="AP2:AU2" si="7">_xlfn.STDEV.P(B2,J2,R2)</f>
        <v>9.8123504942604945E-9</v>
      </c>
      <c r="AQ2" s="21">
        <f t="shared" si="7"/>
        <v>5.9832005556298001E-8</v>
      </c>
      <c r="AR2" s="21">
        <f t="shared" si="7"/>
        <v>2.2026820520043506E-8</v>
      </c>
      <c r="AS2" s="21">
        <f t="shared" si="7"/>
        <v>9.8266078695667134E-9</v>
      </c>
      <c r="AT2" s="21">
        <f t="shared" si="7"/>
        <v>4.1030540657742694E-8</v>
      </c>
      <c r="AU2" s="21">
        <f t="shared" si="7"/>
        <v>1.8799898935898797E-8</v>
      </c>
    </row>
    <row r="3" spans="1:47">
      <c r="A3" s="23">
        <v>410</v>
      </c>
      <c r="B3" s="22">
        <v>1.43724E-5</v>
      </c>
      <c r="C3" s="22">
        <v>7.6358900000000002E-6</v>
      </c>
      <c r="D3" s="22">
        <v>3.9331300000000001E-6</v>
      </c>
      <c r="E3" s="22">
        <v>1.40487E-5</v>
      </c>
      <c r="F3" s="22">
        <v>6.8723600000000002E-6</v>
      </c>
      <c r="G3" s="22">
        <v>3.6260000000000001E-6</v>
      </c>
      <c r="I3" s="23">
        <v>410</v>
      </c>
      <c r="J3" s="21">
        <v>1.44546E-5</v>
      </c>
      <c r="K3" s="21">
        <v>7.6714999999999993E-6</v>
      </c>
      <c r="L3" s="21">
        <v>3.9707400000000002E-6</v>
      </c>
      <c r="M3" s="21">
        <v>1.40867E-5</v>
      </c>
      <c r="N3" s="21">
        <v>6.9186400000000004E-6</v>
      </c>
      <c r="O3" s="21">
        <v>3.6588E-6</v>
      </c>
      <c r="Q3" s="23">
        <v>410</v>
      </c>
      <c r="R3" s="21">
        <v>1.4364399999999999E-5</v>
      </c>
      <c r="S3" s="21">
        <v>7.7146299999999994E-6</v>
      </c>
      <c r="T3" s="21">
        <v>3.9046599999999998E-6</v>
      </c>
      <c r="U3" s="21">
        <v>1.40241E-5</v>
      </c>
      <c r="V3" s="21">
        <v>6.9105500000000003E-6</v>
      </c>
      <c r="W3" s="21">
        <v>3.5976200000000002E-6</v>
      </c>
      <c r="Y3" s="23">
        <v>410</v>
      </c>
      <c r="Z3" s="24">
        <f t="shared" si="0"/>
        <v>2.8315434040680275E-3</v>
      </c>
      <c r="AA3" s="24">
        <f t="shared" si="1"/>
        <v>4.1952400416136251E-3</v>
      </c>
      <c r="AB3" s="24">
        <f t="shared" si="2"/>
        <v>6.8754356922398705E-3</v>
      </c>
      <c r="AC3" s="24">
        <f t="shared" si="3"/>
        <v>1.8323821174635296E-3</v>
      </c>
      <c r="AD3" s="24">
        <f t="shared" si="4"/>
        <v>2.9246863900011947E-3</v>
      </c>
      <c r="AE3" s="24">
        <f t="shared" si="5"/>
        <v>6.8913941172702529E-3</v>
      </c>
      <c r="AF3" s="26">
        <f t="shared" ref="AF3:AF22" si="8">AVERAGE(Z3:AB3)</f>
        <v>4.6340730459738409E-3</v>
      </c>
      <c r="AG3" s="26">
        <f t="shared" ref="AG3:AG22" si="9">AVERAGE(AC3:AE3)</f>
        <v>3.8828208749116591E-3</v>
      </c>
      <c r="AH3" s="23">
        <v>410</v>
      </c>
      <c r="AI3" s="21">
        <f t="shared" ref="AI3:AN22" si="10">AVERAGE(B3,J3,R3)</f>
        <v>1.4397133333333333E-5</v>
      </c>
      <c r="AJ3" s="21">
        <f t="shared" si="10"/>
        <v>7.6740066666666657E-6</v>
      </c>
      <c r="AK3" s="21">
        <f t="shared" si="10"/>
        <v>3.9361766666666661E-6</v>
      </c>
      <c r="AL3" s="21">
        <f t="shared" si="10"/>
        <v>1.4053166666666668E-5</v>
      </c>
      <c r="AM3" s="21">
        <f t="shared" si="10"/>
        <v>6.900516666666667E-6</v>
      </c>
      <c r="AN3" s="21">
        <f t="shared" si="10"/>
        <v>3.6274733333333334E-6</v>
      </c>
      <c r="AO3" s="23">
        <v>410</v>
      </c>
      <c r="AP3" s="21">
        <f t="shared" ref="AP3:AU22" si="11">_xlfn.STDEV.P(B3,J3,R3)</f>
        <v>4.0766107927487935E-8</v>
      </c>
      <c r="AQ3" s="21">
        <f t="shared" si="11"/>
        <v>3.2194300047609902E-8</v>
      </c>
      <c r="AR3" s="21">
        <f t="shared" si="11"/>
        <v>2.7062929544961754E-8</v>
      </c>
      <c r="AS3" s="21">
        <f t="shared" si="11"/>
        <v>2.5750771293734562E-8</v>
      </c>
      <c r="AT3" s="21">
        <f t="shared" si="11"/>
        <v>2.018184717897641E-8</v>
      </c>
      <c r="AU3" s="21">
        <f t="shared" si="11"/>
        <v>2.499834838988805E-8</v>
      </c>
    </row>
    <row r="4" spans="1:47">
      <c r="A4" s="23">
        <v>420</v>
      </c>
      <c r="B4" s="22">
        <v>1.31029E-5</v>
      </c>
      <c r="C4" s="22">
        <v>6.7708200000000002E-6</v>
      </c>
      <c r="D4" s="22">
        <v>3.3766800000000001E-6</v>
      </c>
      <c r="E4" s="22">
        <v>1.2752799999999999E-5</v>
      </c>
      <c r="F4" s="22">
        <v>6.04498E-6</v>
      </c>
      <c r="G4" s="22">
        <v>3.1249400000000002E-6</v>
      </c>
      <c r="I4" s="23">
        <v>420</v>
      </c>
      <c r="J4" s="21">
        <v>1.3209E-5</v>
      </c>
      <c r="K4" s="21">
        <v>6.7187200000000003E-6</v>
      </c>
      <c r="L4" s="21">
        <v>3.4020100000000001E-6</v>
      </c>
      <c r="M4" s="21">
        <v>1.28488E-5</v>
      </c>
      <c r="N4" s="21">
        <v>6.0099099999999997E-6</v>
      </c>
      <c r="O4" s="21">
        <v>3.1389199999999998E-6</v>
      </c>
      <c r="Q4" s="23">
        <v>420</v>
      </c>
      <c r="R4" s="21">
        <v>1.3073499999999999E-5</v>
      </c>
      <c r="S4" s="21">
        <v>6.7347099999999999E-6</v>
      </c>
      <c r="T4" s="21">
        <v>3.3934E-6</v>
      </c>
      <c r="U4" s="21">
        <v>1.27306E-5</v>
      </c>
      <c r="V4" s="21">
        <v>6.03855E-6</v>
      </c>
      <c r="W4" s="21">
        <v>3.1278200000000001E-6</v>
      </c>
      <c r="Y4" s="23">
        <v>420</v>
      </c>
      <c r="Z4" s="24">
        <f t="shared" si="0"/>
        <v>4.4328719530243874E-3</v>
      </c>
      <c r="AA4" s="24">
        <f t="shared" si="1"/>
        <v>3.2325552889232731E-3</v>
      </c>
      <c r="AB4" s="24">
        <f t="shared" si="2"/>
        <v>3.1014635186345724E-3</v>
      </c>
      <c r="AC4" s="24">
        <f t="shared" si="3"/>
        <v>4.0144664911164474E-3</v>
      </c>
      <c r="AD4" s="24">
        <f t="shared" si="4"/>
        <v>2.5275963967764255E-3</v>
      </c>
      <c r="AE4" s="24">
        <f t="shared" si="5"/>
        <v>1.9252801386035014E-3</v>
      </c>
      <c r="AF4" s="26">
        <f t="shared" si="8"/>
        <v>3.5889635868607446E-3</v>
      </c>
      <c r="AG4" s="26">
        <f t="shared" si="9"/>
        <v>2.8224476754987915E-3</v>
      </c>
      <c r="AH4" s="23">
        <v>420</v>
      </c>
      <c r="AI4" s="21">
        <f t="shared" si="10"/>
        <v>1.3128466666666668E-5</v>
      </c>
      <c r="AJ4" s="21">
        <f t="shared" si="10"/>
        <v>6.7414166666666662E-6</v>
      </c>
      <c r="AK4" s="21">
        <f t="shared" si="10"/>
        <v>3.3906966666666666E-6</v>
      </c>
      <c r="AL4" s="21">
        <f t="shared" si="10"/>
        <v>1.2777399999999999E-5</v>
      </c>
      <c r="AM4" s="21">
        <f t="shared" si="10"/>
        <v>6.0311466666666668E-6</v>
      </c>
      <c r="AN4" s="21">
        <f t="shared" si="10"/>
        <v>3.1305600000000003E-6</v>
      </c>
      <c r="AO4" s="23">
        <v>420</v>
      </c>
      <c r="AP4" s="21">
        <f t="shared" si="11"/>
        <v>5.8196811672882236E-8</v>
      </c>
      <c r="AQ4" s="21">
        <f t="shared" si="11"/>
        <v>2.1792002100668835E-8</v>
      </c>
      <c r="AR4" s="21">
        <f t="shared" si="11"/>
        <v>1.0516122014422515E-8</v>
      </c>
      <c r="AS4" s="21">
        <f t="shared" si="11"/>
        <v>5.1294444143591287E-8</v>
      </c>
      <c r="AT4" s="21">
        <f t="shared" si="11"/>
        <v>1.5244304583096818E-8</v>
      </c>
      <c r="AU4" s="21">
        <f t="shared" si="11"/>
        <v>6.0272049907065778E-9</v>
      </c>
    </row>
    <row r="5" spans="1:47">
      <c r="A5" s="23">
        <v>430</v>
      </c>
      <c r="B5" s="22">
        <v>1.3113699999999999E-5</v>
      </c>
      <c r="C5" s="22">
        <v>7.1064000000000003E-6</v>
      </c>
      <c r="D5" s="22">
        <v>3.8437400000000004E-6</v>
      </c>
      <c r="E5" s="22">
        <v>1.2741900000000001E-5</v>
      </c>
      <c r="F5" s="22">
        <v>6.4043699999999996E-6</v>
      </c>
      <c r="G5" s="22">
        <v>3.55746E-6</v>
      </c>
      <c r="I5" s="23">
        <v>430</v>
      </c>
      <c r="J5" s="21">
        <v>1.3232E-5</v>
      </c>
      <c r="K5" s="21">
        <v>6.9932000000000002E-6</v>
      </c>
      <c r="L5" s="21">
        <v>3.8009100000000002E-6</v>
      </c>
      <c r="M5" s="21">
        <v>1.28707E-5</v>
      </c>
      <c r="N5" s="21">
        <v>6.3383799999999996E-6</v>
      </c>
      <c r="O5" s="21">
        <v>3.5370600000000001E-6</v>
      </c>
      <c r="Q5" s="23">
        <v>430</v>
      </c>
      <c r="R5" s="21">
        <v>1.3161499999999999E-5</v>
      </c>
      <c r="S5" s="21">
        <v>7.1166200000000003E-6</v>
      </c>
      <c r="T5" s="21">
        <v>3.8231099999999997E-6</v>
      </c>
      <c r="U5" s="21">
        <v>1.2819299999999999E-5</v>
      </c>
      <c r="V5" s="21">
        <v>6.4403099999999998E-6</v>
      </c>
      <c r="W5" s="21">
        <v>3.5453600000000001E-6</v>
      </c>
      <c r="Y5" s="23">
        <v>430</v>
      </c>
      <c r="Z5" s="24">
        <f t="shared" si="0"/>
        <v>3.6898015746922742E-3</v>
      </c>
      <c r="AA5" s="24">
        <f t="shared" si="1"/>
        <v>7.9082488841409043E-3</v>
      </c>
      <c r="AB5" s="24">
        <f t="shared" si="2"/>
        <v>4.5752238476200642E-3</v>
      </c>
      <c r="AC5" s="24">
        <f t="shared" si="3"/>
        <v>4.132370784832624E-3</v>
      </c>
      <c r="AD5" s="24">
        <f t="shared" si="4"/>
        <v>6.6013283998822584E-3</v>
      </c>
      <c r="AE5" s="24">
        <f t="shared" si="5"/>
        <v>2.3617623376847594E-3</v>
      </c>
      <c r="AF5" s="26">
        <f t="shared" si="8"/>
        <v>5.3910914354844139E-3</v>
      </c>
      <c r="AG5" s="26">
        <f t="shared" si="9"/>
        <v>4.3651538407998803E-3</v>
      </c>
      <c r="AH5" s="23">
        <v>430</v>
      </c>
      <c r="AI5" s="21">
        <f t="shared" si="10"/>
        <v>1.3169066666666667E-5</v>
      </c>
      <c r="AJ5" s="21">
        <f t="shared" si="10"/>
        <v>7.072073333333333E-6</v>
      </c>
      <c r="AK5" s="21">
        <f t="shared" si="10"/>
        <v>3.8225866666666668E-6</v>
      </c>
      <c r="AL5" s="21">
        <f t="shared" si="10"/>
        <v>1.2810633333333334E-5</v>
      </c>
      <c r="AM5" s="21">
        <f t="shared" si="10"/>
        <v>6.394353333333333E-6</v>
      </c>
      <c r="AN5" s="21">
        <f t="shared" si="10"/>
        <v>3.5466266666666666E-6</v>
      </c>
      <c r="AO5" s="23">
        <v>430</v>
      </c>
      <c r="AP5" s="21">
        <f t="shared" si="11"/>
        <v>4.8591242923894205E-8</v>
      </c>
      <c r="AQ5" s="21">
        <f t="shared" si="11"/>
        <v>5.5927716046895978E-8</v>
      </c>
      <c r="AR5" s="21">
        <f t="shared" si="11"/>
        <v>1.7489189676927823E-8</v>
      </c>
      <c r="AS5" s="21">
        <f t="shared" si="11"/>
        <v>5.2938286921869644E-8</v>
      </c>
      <c r="AT5" s="21">
        <f t="shared" si="11"/>
        <v>4.2211226258215115E-8</v>
      </c>
      <c r="AU5" s="21">
        <f t="shared" si="11"/>
        <v>8.3762892871617727E-9</v>
      </c>
    </row>
    <row r="6" spans="1:47">
      <c r="A6" s="23">
        <v>440</v>
      </c>
      <c r="B6" s="22">
        <v>1.3799699999999999E-5</v>
      </c>
      <c r="C6" s="22">
        <v>7.7985899999999995E-6</v>
      </c>
      <c r="D6" s="22">
        <v>4.5240199999999999E-6</v>
      </c>
      <c r="E6" s="22">
        <v>1.34645E-5</v>
      </c>
      <c r="F6" s="22">
        <v>7.1299400000000004E-6</v>
      </c>
      <c r="G6" s="22">
        <v>4.2357199999999997E-6</v>
      </c>
      <c r="I6" s="23">
        <v>440</v>
      </c>
      <c r="J6" s="21">
        <v>1.3814399999999999E-5</v>
      </c>
      <c r="K6" s="21">
        <v>7.7268300000000007E-6</v>
      </c>
      <c r="L6" s="21">
        <v>4.5249200000000002E-6</v>
      </c>
      <c r="M6" s="21">
        <v>1.34501E-5</v>
      </c>
      <c r="N6" s="21">
        <v>7.1030100000000003E-6</v>
      </c>
      <c r="O6" s="21">
        <v>4.2442400000000002E-6</v>
      </c>
      <c r="Q6" s="23">
        <v>440</v>
      </c>
      <c r="R6" s="21">
        <v>1.36847E-5</v>
      </c>
      <c r="S6" s="21">
        <v>7.8601199999999992E-6</v>
      </c>
      <c r="T6" s="21">
        <v>4.5399299999999999E-6</v>
      </c>
      <c r="U6" s="21">
        <v>1.33212E-5</v>
      </c>
      <c r="V6" s="21">
        <v>7.1896499999999998E-6</v>
      </c>
      <c r="W6" s="21">
        <v>4.2590999999999996E-6</v>
      </c>
      <c r="Y6" s="23">
        <v>440</v>
      </c>
      <c r="Z6" s="24">
        <f t="shared" si="0"/>
        <v>4.2123053701063982E-3</v>
      </c>
      <c r="AA6" s="24">
        <f t="shared" si="1"/>
        <v>6.9874988466318852E-3</v>
      </c>
      <c r="AB6" s="24">
        <f t="shared" si="2"/>
        <v>1.6109882403592998E-3</v>
      </c>
      <c r="AC6" s="24">
        <f t="shared" si="3"/>
        <v>4.8037016839147266E-3</v>
      </c>
      <c r="AD6" s="24">
        <f t="shared" si="4"/>
        <v>5.0700656769072459E-3</v>
      </c>
      <c r="AE6" s="24">
        <f t="shared" si="5"/>
        <v>2.2751558547242862E-3</v>
      </c>
      <c r="AF6" s="26">
        <f t="shared" si="8"/>
        <v>4.2702641523658614E-3</v>
      </c>
      <c r="AG6" s="26">
        <f t="shared" si="9"/>
        <v>4.0496410718487523E-3</v>
      </c>
      <c r="AH6" s="23">
        <v>440</v>
      </c>
      <c r="AI6" s="21">
        <f t="shared" si="10"/>
        <v>1.3766266666666666E-5</v>
      </c>
      <c r="AJ6" s="21">
        <f t="shared" si="10"/>
        <v>7.7951799999999998E-6</v>
      </c>
      <c r="AK6" s="21">
        <f t="shared" si="10"/>
        <v>4.5296233333333334E-6</v>
      </c>
      <c r="AL6" s="21">
        <f t="shared" si="10"/>
        <v>1.3411933333333333E-5</v>
      </c>
      <c r="AM6" s="21">
        <f t="shared" si="10"/>
        <v>7.1408666666666671E-6</v>
      </c>
      <c r="AN6" s="21">
        <f t="shared" si="10"/>
        <v>4.2463533333333334E-6</v>
      </c>
      <c r="AO6" s="23">
        <v>440</v>
      </c>
      <c r="AP6" s="21">
        <f t="shared" si="11"/>
        <v>5.7987719006316698E-8</v>
      </c>
      <c r="AQ6" s="21">
        <f t="shared" si="11"/>
        <v>5.4468811259287941E-8</v>
      </c>
      <c r="AR6" s="21">
        <f t="shared" si="11"/>
        <v>7.2971699232570931E-9</v>
      </c>
      <c r="AS6" s="21">
        <f t="shared" si="11"/>
        <v>6.4426926737885388E-8</v>
      </c>
      <c r="AT6" s="21">
        <f t="shared" si="11"/>
        <v>3.6204662990037722E-8</v>
      </c>
      <c r="AU6" s="21">
        <f t="shared" si="11"/>
        <v>9.6611156475613219E-9</v>
      </c>
    </row>
    <row r="7" spans="1:47">
      <c r="A7" s="23">
        <v>450</v>
      </c>
      <c r="B7" s="22">
        <v>1.35551E-5</v>
      </c>
      <c r="C7" s="22">
        <v>7.84812E-6</v>
      </c>
      <c r="D7" s="22">
        <v>4.7990400000000004E-6</v>
      </c>
      <c r="E7" s="22">
        <v>1.31997E-5</v>
      </c>
      <c r="F7" s="22">
        <v>7.2487200000000003E-6</v>
      </c>
      <c r="G7" s="22">
        <v>4.5414700000000001E-6</v>
      </c>
      <c r="I7" s="23">
        <v>450</v>
      </c>
      <c r="J7" s="21">
        <v>1.35675E-5</v>
      </c>
      <c r="K7" s="21">
        <v>7.8343500000000006E-6</v>
      </c>
      <c r="L7" s="21">
        <v>4.8056399999999996E-6</v>
      </c>
      <c r="M7" s="21">
        <v>1.32205E-5</v>
      </c>
      <c r="N7" s="21">
        <v>7.2648899999999998E-6</v>
      </c>
      <c r="O7" s="21">
        <v>4.5088400000000002E-6</v>
      </c>
      <c r="Q7" s="23">
        <v>450</v>
      </c>
      <c r="R7" s="21">
        <v>1.3541599999999999E-5</v>
      </c>
      <c r="S7" s="21">
        <v>7.8385699999999994E-6</v>
      </c>
      <c r="T7" s="21">
        <v>4.8042599999999996E-6</v>
      </c>
      <c r="U7" s="21">
        <v>1.31905E-5</v>
      </c>
      <c r="V7" s="21">
        <v>7.2467600000000004E-6</v>
      </c>
      <c r="W7" s="21">
        <v>4.5202899999999999E-6</v>
      </c>
      <c r="Y7" s="23">
        <v>450</v>
      </c>
      <c r="Z7" s="24">
        <f t="shared" si="0"/>
        <v>7.8030373246696077E-4</v>
      </c>
      <c r="AA7" s="24">
        <f t="shared" si="1"/>
        <v>7.3469263850894136E-4</v>
      </c>
      <c r="AB7" s="24">
        <f t="shared" si="2"/>
        <v>5.9179787501046233E-4</v>
      </c>
      <c r="AC7" s="24">
        <f t="shared" si="3"/>
        <v>9.504194424922427E-4</v>
      </c>
      <c r="AD7" s="24">
        <f t="shared" si="4"/>
        <v>1.120029991506266E-3</v>
      </c>
      <c r="AE7" s="24">
        <f t="shared" si="5"/>
        <v>2.9881764768300506E-3</v>
      </c>
      <c r="AF7" s="26">
        <f t="shared" si="8"/>
        <v>7.0226474866212152E-4</v>
      </c>
      <c r="AG7" s="26">
        <f t="shared" si="9"/>
        <v>1.6862086369428531E-3</v>
      </c>
      <c r="AH7" s="23">
        <v>450</v>
      </c>
      <c r="AI7" s="21">
        <f t="shared" si="10"/>
        <v>1.3554733333333334E-5</v>
      </c>
      <c r="AJ7" s="21">
        <f t="shared" si="10"/>
        <v>7.8403466666666672E-6</v>
      </c>
      <c r="AK7" s="21">
        <f t="shared" si="10"/>
        <v>4.8029799999999999E-6</v>
      </c>
      <c r="AL7" s="21">
        <f t="shared" si="10"/>
        <v>1.3203566666666668E-5</v>
      </c>
      <c r="AM7" s="21">
        <f t="shared" si="10"/>
        <v>7.2534566666666668E-6</v>
      </c>
      <c r="AN7" s="21">
        <f t="shared" si="10"/>
        <v>4.5235333333333342E-6</v>
      </c>
      <c r="AO7" s="23">
        <v>450</v>
      </c>
      <c r="AP7" s="21">
        <f t="shared" si="11"/>
        <v>1.0576809012594329E-8</v>
      </c>
      <c r="AQ7" s="21">
        <f t="shared" si="11"/>
        <v>5.7602449793581167E-9</v>
      </c>
      <c r="AR7" s="21">
        <f t="shared" si="11"/>
        <v>2.8423933577177502E-9</v>
      </c>
      <c r="AS7" s="21">
        <f t="shared" si="11"/>
        <v>1.2548926470242494E-8</v>
      </c>
      <c r="AT7" s="21">
        <f t="shared" si="11"/>
        <v>8.1240890087577358E-9</v>
      </c>
      <c r="AU7" s="21">
        <f t="shared" si="11"/>
        <v>1.3517115898823298E-8</v>
      </c>
    </row>
    <row r="8" spans="1:47">
      <c r="A8" s="23">
        <v>460</v>
      </c>
      <c r="B8" s="22">
        <v>1.2918000000000001E-5</v>
      </c>
      <c r="C8" s="22">
        <v>7.4907600000000001E-6</v>
      </c>
      <c r="D8" s="22">
        <v>4.6154599999999999E-6</v>
      </c>
      <c r="E8" s="22">
        <v>1.2556400000000001E-5</v>
      </c>
      <c r="F8" s="22">
        <v>6.9401300000000002E-6</v>
      </c>
      <c r="G8" s="22">
        <v>4.3471000000000003E-6</v>
      </c>
      <c r="I8" s="23">
        <v>460</v>
      </c>
      <c r="J8" s="21">
        <v>1.2881799999999999E-5</v>
      </c>
      <c r="K8" s="21">
        <v>7.4803899999999997E-6</v>
      </c>
      <c r="L8" s="21">
        <v>4.6042099999999997E-6</v>
      </c>
      <c r="M8" s="21">
        <v>1.2539E-5</v>
      </c>
      <c r="N8" s="21">
        <v>6.9092699999999997E-6</v>
      </c>
      <c r="O8" s="21">
        <v>4.3485099999999998E-6</v>
      </c>
      <c r="Q8" s="23">
        <v>460</v>
      </c>
      <c r="R8" s="21">
        <v>1.28697E-5</v>
      </c>
      <c r="S8" s="21">
        <v>7.3644399999999996E-6</v>
      </c>
      <c r="T8" s="21">
        <v>4.61005E-6</v>
      </c>
      <c r="U8" s="21">
        <v>1.2541000000000001E-5</v>
      </c>
      <c r="V8" s="21">
        <v>6.8299999999999998E-6</v>
      </c>
      <c r="W8" s="21">
        <v>4.3602000000000002E-6</v>
      </c>
      <c r="Y8" s="23">
        <v>460</v>
      </c>
      <c r="Z8" s="24">
        <f t="shared" si="0"/>
        <v>1.5919746619807976E-3</v>
      </c>
      <c r="AA8" s="24">
        <f t="shared" si="1"/>
        <v>7.6909055104823505E-3</v>
      </c>
      <c r="AB8" s="24">
        <f t="shared" si="2"/>
        <v>9.9653024707246907E-4</v>
      </c>
      <c r="AC8" s="24">
        <f t="shared" si="3"/>
        <v>6.1966852649230156E-4</v>
      </c>
      <c r="AD8" s="24">
        <f t="shared" si="4"/>
        <v>6.7292603931219559E-3</v>
      </c>
      <c r="AE8" s="24">
        <f t="shared" si="5"/>
        <v>1.3491337708901961E-3</v>
      </c>
      <c r="AF8" s="26">
        <f t="shared" si="8"/>
        <v>3.4264701398452058E-3</v>
      </c>
      <c r="AG8" s="26">
        <f t="shared" si="9"/>
        <v>2.8993542301681513E-3</v>
      </c>
      <c r="AH8" s="23">
        <v>460</v>
      </c>
      <c r="AI8" s="21">
        <f t="shared" si="10"/>
        <v>1.2889833333333333E-5</v>
      </c>
      <c r="AJ8" s="21">
        <f t="shared" si="10"/>
        <v>7.4451966666666665E-6</v>
      </c>
      <c r="AK8" s="21">
        <f t="shared" si="10"/>
        <v>4.6099066666666665E-6</v>
      </c>
      <c r="AL8" s="21">
        <f t="shared" si="10"/>
        <v>1.2545466666666669E-5</v>
      </c>
      <c r="AM8" s="21">
        <f t="shared" si="10"/>
        <v>6.8931333333333335E-6</v>
      </c>
      <c r="AN8" s="21">
        <f t="shared" si="10"/>
        <v>4.3519366666666662E-6</v>
      </c>
      <c r="AO8" s="23">
        <v>460</v>
      </c>
      <c r="AP8" s="21">
        <f t="shared" si="11"/>
        <v>2.0520288063822149E-8</v>
      </c>
      <c r="AQ8" s="21">
        <f t="shared" si="11"/>
        <v>5.7260304070291495E-8</v>
      </c>
      <c r="AR8" s="21">
        <f t="shared" si="11"/>
        <v>4.5939114295143555E-9</v>
      </c>
      <c r="AS8" s="21">
        <f t="shared" si="11"/>
        <v>7.7740308434916203E-9</v>
      </c>
      <c r="AT8" s="21">
        <f t="shared" si="11"/>
        <v>4.6385689124508727E-8</v>
      </c>
      <c r="AU8" s="21">
        <f t="shared" si="11"/>
        <v>5.8713447257753093E-9</v>
      </c>
    </row>
    <row r="9" spans="1:47">
      <c r="A9" s="23">
        <v>470</v>
      </c>
      <c r="B9" s="22">
        <v>1.17949E-5</v>
      </c>
      <c r="C9" s="22">
        <v>6.6530200000000002E-6</v>
      </c>
      <c r="D9" s="22">
        <v>4.2019999999999997E-6</v>
      </c>
      <c r="E9" s="22">
        <v>1.1478600000000001E-5</v>
      </c>
      <c r="F9" s="22">
        <v>6.1487600000000001E-6</v>
      </c>
      <c r="G9" s="22">
        <v>3.96461E-6</v>
      </c>
      <c r="I9" s="23">
        <v>470</v>
      </c>
      <c r="J9" s="21">
        <v>1.1619399999999999E-5</v>
      </c>
      <c r="K9" s="21">
        <v>6.7214800000000002E-6</v>
      </c>
      <c r="L9" s="21">
        <v>4.2240100000000004E-6</v>
      </c>
      <c r="M9" s="21">
        <v>1.1289E-5</v>
      </c>
      <c r="N9" s="21">
        <v>6.2069800000000003E-6</v>
      </c>
      <c r="O9" s="21">
        <v>3.9940500000000003E-6</v>
      </c>
      <c r="Q9" s="23">
        <v>470</v>
      </c>
      <c r="R9" s="21">
        <v>1.1592300000000001E-5</v>
      </c>
      <c r="S9" s="21">
        <v>6.7188799999999996E-6</v>
      </c>
      <c r="T9" s="21">
        <v>4.2018799999999998E-6</v>
      </c>
      <c r="U9" s="21">
        <v>1.12742E-5</v>
      </c>
      <c r="V9" s="21">
        <v>6.2553099999999999E-6</v>
      </c>
      <c r="W9" s="21">
        <v>3.96685E-6</v>
      </c>
      <c r="Y9" s="23">
        <v>470</v>
      </c>
      <c r="Z9" s="24">
        <f t="shared" si="0"/>
        <v>7.6959599354438409E-3</v>
      </c>
      <c r="AA9" s="24">
        <f t="shared" si="1"/>
        <v>4.7295153086306559E-3</v>
      </c>
      <c r="AB9" s="24">
        <f t="shared" si="2"/>
        <v>2.4716749467898588E-3</v>
      </c>
      <c r="AC9" s="24">
        <f t="shared" si="3"/>
        <v>8.2013616064818447E-3</v>
      </c>
      <c r="AD9" s="24">
        <f t="shared" si="4"/>
        <v>7.0218400432272999E-3</v>
      </c>
      <c r="AE9" s="24">
        <f t="shared" si="5"/>
        <v>3.3662610179560288E-3</v>
      </c>
      <c r="AF9" s="26">
        <f t="shared" si="8"/>
        <v>4.9657167302881184E-3</v>
      </c>
      <c r="AG9" s="26">
        <f t="shared" si="9"/>
        <v>6.1964875558883914E-3</v>
      </c>
      <c r="AH9" s="23">
        <v>470</v>
      </c>
      <c r="AI9" s="21">
        <f t="shared" si="10"/>
        <v>1.1668866666666666E-5</v>
      </c>
      <c r="AJ9" s="21">
        <f t="shared" si="10"/>
        <v>6.6977933333333328E-6</v>
      </c>
      <c r="AK9" s="21">
        <f t="shared" si="10"/>
        <v>4.2092966666666667E-6</v>
      </c>
      <c r="AL9" s="21">
        <f t="shared" si="10"/>
        <v>1.1347266666666667E-5</v>
      </c>
      <c r="AM9" s="21">
        <f t="shared" si="10"/>
        <v>6.2036833333333329E-6</v>
      </c>
      <c r="AN9" s="21">
        <f t="shared" si="10"/>
        <v>3.9751700000000001E-6</v>
      </c>
      <c r="AO9" s="23">
        <v>470</v>
      </c>
      <c r="AP9" s="21">
        <f t="shared" si="11"/>
        <v>8.9803130358702778E-8</v>
      </c>
      <c r="AQ9" s="21">
        <f t="shared" si="11"/>
        <v>3.1677316104044347E-8</v>
      </c>
      <c r="AR9" s="21">
        <f t="shared" si="11"/>
        <v>1.0404013114606063E-8</v>
      </c>
      <c r="AS9" s="21">
        <f t="shared" si="11"/>
        <v>9.306303717851122E-8</v>
      </c>
      <c r="AT9" s="21">
        <f t="shared" si="11"/>
        <v>4.3561272045501812E-8</v>
      </c>
      <c r="AU9" s="21">
        <f t="shared" si="11"/>
        <v>1.3381459810748268E-8</v>
      </c>
    </row>
    <row r="10" spans="1:47">
      <c r="A10" s="23">
        <v>480</v>
      </c>
      <c r="B10" s="22">
        <v>1.06573E-5</v>
      </c>
      <c r="C10" s="22">
        <v>6.0370900000000003E-6</v>
      </c>
      <c r="D10" s="22">
        <v>3.9146800000000003E-6</v>
      </c>
      <c r="E10" s="22">
        <v>1.0355E-5</v>
      </c>
      <c r="F10" s="22">
        <v>5.6192399999999998E-6</v>
      </c>
      <c r="G10" s="22">
        <v>3.7159599999999998E-6</v>
      </c>
      <c r="I10" s="23">
        <v>480</v>
      </c>
      <c r="J10" s="21">
        <v>1.07953E-5</v>
      </c>
      <c r="K10" s="21">
        <v>6.1614300000000004E-6</v>
      </c>
      <c r="L10" s="21">
        <v>3.8956200000000002E-6</v>
      </c>
      <c r="M10" s="21">
        <v>1.04834E-5</v>
      </c>
      <c r="N10" s="21">
        <v>5.7024599999999998E-6</v>
      </c>
      <c r="O10" s="21">
        <v>3.6826399999999999E-6</v>
      </c>
      <c r="Q10" s="23">
        <v>480</v>
      </c>
      <c r="R10" s="21">
        <v>1.06964E-5</v>
      </c>
      <c r="S10" s="21">
        <v>6.1243500000000001E-6</v>
      </c>
      <c r="T10" s="21">
        <v>3.9107300000000001E-6</v>
      </c>
      <c r="U10" s="21">
        <v>1.04222E-5</v>
      </c>
      <c r="V10" s="21">
        <v>5.6791000000000004E-6</v>
      </c>
      <c r="W10" s="21">
        <v>3.7104000000000001E-6</v>
      </c>
      <c r="Y10" s="23">
        <v>480</v>
      </c>
      <c r="Z10" s="24">
        <f t="shared" si="0"/>
        <v>5.4192681312803231E-3</v>
      </c>
      <c r="AA10" s="24">
        <f t="shared" si="1"/>
        <v>8.5338105441369015E-3</v>
      </c>
      <c r="AB10" s="24">
        <f t="shared" si="2"/>
        <v>2.1023230898764697E-3</v>
      </c>
      <c r="AC10" s="24">
        <f t="shared" si="3"/>
        <v>5.032355813551043E-3</v>
      </c>
      <c r="AD10" s="24">
        <f t="shared" si="4"/>
        <v>6.1844310751465233E-3</v>
      </c>
      <c r="AE10" s="24">
        <f t="shared" si="5"/>
        <v>3.9358722305295104E-3</v>
      </c>
      <c r="AF10" s="26">
        <f t="shared" si="8"/>
        <v>5.3518005884312311E-3</v>
      </c>
      <c r="AG10" s="26">
        <f t="shared" si="9"/>
        <v>5.050886373075692E-3</v>
      </c>
      <c r="AH10" s="23">
        <v>480</v>
      </c>
      <c r="AI10" s="21">
        <f t="shared" si="10"/>
        <v>1.0716333333333333E-5</v>
      </c>
      <c r="AJ10" s="21">
        <f t="shared" si="10"/>
        <v>6.1076233333333325E-6</v>
      </c>
      <c r="AK10" s="21">
        <f t="shared" si="10"/>
        <v>3.9070099999999999E-6</v>
      </c>
      <c r="AL10" s="21">
        <f t="shared" si="10"/>
        <v>1.0420199999999999E-5</v>
      </c>
      <c r="AM10" s="21">
        <f t="shared" si="10"/>
        <v>5.6669333333333342E-6</v>
      </c>
      <c r="AN10" s="21">
        <f t="shared" si="10"/>
        <v>3.703E-6</v>
      </c>
      <c r="AO10" s="23">
        <v>480</v>
      </c>
      <c r="AP10" s="21">
        <f t="shared" si="11"/>
        <v>5.807468371751037E-8</v>
      </c>
      <c r="AQ10" s="21">
        <f t="shared" si="11"/>
        <v>5.2121300401616566E-8</v>
      </c>
      <c r="AR10" s="21">
        <f t="shared" si="11"/>
        <v>8.2137973353782649E-9</v>
      </c>
      <c r="AS10" s="21">
        <f t="shared" si="11"/>
        <v>5.2438154048364574E-8</v>
      </c>
      <c r="AT10" s="21">
        <f t="shared" si="11"/>
        <v>3.5046758607450345E-8</v>
      </c>
      <c r="AU10" s="21">
        <f t="shared" si="11"/>
        <v>1.4574534869650775E-8</v>
      </c>
    </row>
    <row r="11" spans="1:47">
      <c r="A11" s="23">
        <v>490</v>
      </c>
      <c r="B11" s="22">
        <v>9.5594599999999994E-6</v>
      </c>
      <c r="C11" s="22">
        <v>5.4571699999999996E-6</v>
      </c>
      <c r="D11" s="22">
        <v>3.4711999999999999E-6</v>
      </c>
      <c r="E11" s="22">
        <v>9.27943E-6</v>
      </c>
      <c r="F11" s="22">
        <v>5.0280900000000003E-6</v>
      </c>
      <c r="G11" s="22">
        <v>3.29332E-6</v>
      </c>
      <c r="I11" s="23">
        <v>490</v>
      </c>
      <c r="J11" s="21">
        <v>9.4343200000000002E-6</v>
      </c>
      <c r="K11" s="21">
        <v>5.4111700000000004E-6</v>
      </c>
      <c r="L11" s="21">
        <v>3.4827699999999999E-6</v>
      </c>
      <c r="M11" s="21">
        <v>9.1664499999999993E-6</v>
      </c>
      <c r="N11" s="21">
        <v>5.0377000000000001E-6</v>
      </c>
      <c r="O11" s="21">
        <v>3.30702E-6</v>
      </c>
      <c r="Q11" s="23">
        <v>490</v>
      </c>
      <c r="R11" s="21">
        <v>9.2933800000000001E-6</v>
      </c>
      <c r="S11" s="21">
        <v>5.4735000000000002E-6</v>
      </c>
      <c r="T11" s="21">
        <v>3.44914E-6</v>
      </c>
      <c r="U11" s="21">
        <v>9.0463100000000008E-6</v>
      </c>
      <c r="V11" s="21">
        <v>5.0555500000000002E-6</v>
      </c>
      <c r="W11" s="21">
        <v>3.2836600000000002E-6</v>
      </c>
      <c r="Y11" s="23">
        <v>490</v>
      </c>
      <c r="Z11" s="24">
        <f t="shared" si="0"/>
        <v>1.1527193655516741E-2</v>
      </c>
      <c r="AA11" s="24">
        <f t="shared" si="1"/>
        <v>4.8445458463825643E-3</v>
      </c>
      <c r="AB11" s="24">
        <f t="shared" si="2"/>
        <v>4.0229077157390193E-3</v>
      </c>
      <c r="AC11" s="24">
        <f t="shared" si="3"/>
        <v>1.0386855684820097E-2</v>
      </c>
      <c r="AD11" s="24">
        <f t="shared" si="4"/>
        <v>2.2572391158829676E-3</v>
      </c>
      <c r="AE11" s="24">
        <f t="shared" si="5"/>
        <v>2.9089748819776423E-3</v>
      </c>
      <c r="AF11" s="26">
        <f t="shared" si="8"/>
        <v>6.798215739212775E-3</v>
      </c>
      <c r="AG11" s="26">
        <f t="shared" si="9"/>
        <v>5.1843565608935688E-3</v>
      </c>
      <c r="AH11" s="23">
        <v>490</v>
      </c>
      <c r="AI11" s="21">
        <f t="shared" si="10"/>
        <v>9.4290533333333338E-6</v>
      </c>
      <c r="AJ11" s="21">
        <f t="shared" si="10"/>
        <v>5.4472799999999998E-6</v>
      </c>
      <c r="AK11" s="21">
        <f t="shared" si="10"/>
        <v>3.4677033333333333E-6</v>
      </c>
      <c r="AL11" s="21">
        <f t="shared" si="10"/>
        <v>9.1640633333333328E-6</v>
      </c>
      <c r="AM11" s="21">
        <f t="shared" si="10"/>
        <v>5.0404466666666663E-6</v>
      </c>
      <c r="AN11" s="21">
        <f t="shared" si="10"/>
        <v>3.2946666666666662E-6</v>
      </c>
      <c r="AO11" s="23">
        <v>490</v>
      </c>
      <c r="AP11" s="21">
        <f t="shared" si="11"/>
        <v>1.0869052376152899E-7</v>
      </c>
      <c r="AQ11" s="21">
        <f t="shared" si="11"/>
        <v>2.6389597698082816E-8</v>
      </c>
      <c r="AR11" s="21">
        <f t="shared" si="11"/>
        <v>1.3950250495560584E-8</v>
      </c>
      <c r="AS11" s="21">
        <f t="shared" si="11"/>
        <v>9.5185803329884727E-8</v>
      </c>
      <c r="AT11" s="21">
        <f t="shared" si="11"/>
        <v>1.1377493377521916E-8</v>
      </c>
      <c r="AU11" s="21">
        <f t="shared" si="11"/>
        <v>9.5841025778223378E-9</v>
      </c>
    </row>
    <row r="12" spans="1:47">
      <c r="A12" s="23">
        <v>500</v>
      </c>
      <c r="B12" s="22">
        <v>8.6959299999999996E-6</v>
      </c>
      <c r="C12" s="22">
        <v>4.9667100000000001E-6</v>
      </c>
      <c r="D12" s="22">
        <v>3.2090999999999999E-6</v>
      </c>
      <c r="E12" s="22">
        <v>8.4595900000000004E-6</v>
      </c>
      <c r="F12" s="22">
        <v>4.5857E-6</v>
      </c>
      <c r="G12" s="22">
        <v>3.05517E-6</v>
      </c>
      <c r="I12" s="23">
        <v>500</v>
      </c>
      <c r="J12" s="21">
        <v>8.6572400000000001E-6</v>
      </c>
      <c r="K12" s="21">
        <v>5.0499200000000003E-6</v>
      </c>
      <c r="L12" s="21">
        <v>3.1997999999999998E-6</v>
      </c>
      <c r="M12" s="21">
        <v>8.4024200000000008E-6</v>
      </c>
      <c r="N12" s="21">
        <v>4.6786899999999999E-6</v>
      </c>
      <c r="O12" s="21">
        <v>3.0338200000000002E-6</v>
      </c>
      <c r="Q12" s="23">
        <v>500</v>
      </c>
      <c r="R12" s="21">
        <v>8.7581300000000005E-6</v>
      </c>
      <c r="S12" s="21">
        <v>4.98969E-6</v>
      </c>
      <c r="T12" s="21">
        <v>3.1991E-6</v>
      </c>
      <c r="U12" s="21">
        <v>8.4923E-6</v>
      </c>
      <c r="V12" s="21">
        <v>4.6718900000000003E-6</v>
      </c>
      <c r="W12" s="21">
        <v>3.0216099999999999E-6</v>
      </c>
      <c r="Y12" s="23">
        <v>500</v>
      </c>
      <c r="Z12" s="24">
        <f t="shared" si="0"/>
        <v>4.7748590644900212E-3</v>
      </c>
      <c r="AA12" s="24">
        <f t="shared" si="1"/>
        <v>7.0143683824947676E-3</v>
      </c>
      <c r="AB12" s="24">
        <f t="shared" si="2"/>
        <v>1.423195570274708E-3</v>
      </c>
      <c r="AC12" s="24">
        <f t="shared" si="3"/>
        <v>4.3949352071140342E-3</v>
      </c>
      <c r="AD12" s="24">
        <f t="shared" si="4"/>
        <v>9.1109547724267485E-3</v>
      </c>
      <c r="AE12" s="24">
        <f t="shared" si="5"/>
        <v>4.5669279365980701E-3</v>
      </c>
      <c r="AF12" s="26">
        <f t="shared" si="8"/>
        <v>4.4041410057531656E-3</v>
      </c>
      <c r="AG12" s="26">
        <f t="shared" si="9"/>
        <v>6.0242726387129504E-3</v>
      </c>
      <c r="AH12" s="23">
        <v>500</v>
      </c>
      <c r="AI12" s="21">
        <f t="shared" si="10"/>
        <v>8.7037666666666679E-6</v>
      </c>
      <c r="AJ12" s="21">
        <f t="shared" si="10"/>
        <v>5.0021066666666668E-6</v>
      </c>
      <c r="AK12" s="21">
        <f t="shared" si="10"/>
        <v>3.2026666666666669E-6</v>
      </c>
      <c r="AL12" s="21">
        <f t="shared" si="10"/>
        <v>8.4514366666666682E-6</v>
      </c>
      <c r="AM12" s="21">
        <f t="shared" si="10"/>
        <v>4.6454266666666662E-6</v>
      </c>
      <c r="AN12" s="21">
        <f t="shared" si="10"/>
        <v>3.0368666666666667E-6</v>
      </c>
      <c r="AO12" s="23">
        <v>500</v>
      </c>
      <c r="AP12" s="21">
        <f t="shared" si="11"/>
        <v>4.1559259163539439E-8</v>
      </c>
      <c r="AQ12" s="21">
        <f t="shared" si="11"/>
        <v>3.5086618848532962E-8</v>
      </c>
      <c r="AR12" s="21">
        <f t="shared" si="11"/>
        <v>4.5580210130664653E-9</v>
      </c>
      <c r="AS12" s="21">
        <f t="shared" si="11"/>
        <v>3.7143516557027815E-8</v>
      </c>
      <c r="AT12" s="21">
        <f t="shared" si="11"/>
        <v>4.2324272258625142E-8</v>
      </c>
      <c r="AU12" s="21">
        <f t="shared" si="11"/>
        <v>1.3869151219723459E-8</v>
      </c>
    </row>
    <row r="13" spans="1:47">
      <c r="A13" s="23">
        <v>510</v>
      </c>
      <c r="B13" s="22">
        <v>7.9988200000000001E-6</v>
      </c>
      <c r="C13" s="22">
        <v>4.6744700000000003E-6</v>
      </c>
      <c r="D13" s="22">
        <v>2.9774099999999999E-6</v>
      </c>
      <c r="E13" s="22">
        <v>7.79327E-6</v>
      </c>
      <c r="F13" s="22">
        <v>4.3567500000000003E-6</v>
      </c>
      <c r="G13" s="22">
        <v>2.8279000000000001E-6</v>
      </c>
      <c r="I13" s="23">
        <v>510</v>
      </c>
      <c r="J13" s="21">
        <v>8.0494600000000003E-6</v>
      </c>
      <c r="K13" s="21">
        <v>4.6639000000000004E-6</v>
      </c>
      <c r="L13" s="21">
        <v>2.97229E-6</v>
      </c>
      <c r="M13" s="21">
        <v>7.8092499999999998E-6</v>
      </c>
      <c r="N13" s="21">
        <v>4.3585200000000004E-6</v>
      </c>
      <c r="O13" s="21">
        <v>2.8384499999999999E-6</v>
      </c>
      <c r="Q13" s="23">
        <v>510</v>
      </c>
      <c r="R13" s="21">
        <v>8.0138799999999999E-6</v>
      </c>
      <c r="S13" s="21">
        <v>4.6054099999999998E-6</v>
      </c>
      <c r="T13" s="21">
        <v>2.95199E-6</v>
      </c>
      <c r="U13" s="21">
        <v>7.7953100000000004E-6</v>
      </c>
      <c r="V13" s="21">
        <v>4.2871699999999998E-6</v>
      </c>
      <c r="W13" s="21">
        <v>2.80295E-6</v>
      </c>
      <c r="Y13" s="23">
        <v>510</v>
      </c>
      <c r="Z13" s="24">
        <f t="shared" si="0"/>
        <v>2.6471338441985555E-3</v>
      </c>
      <c r="AA13" s="24">
        <f t="shared" si="1"/>
        <v>6.5345120011999587E-3</v>
      </c>
      <c r="AB13" s="24">
        <f t="shared" si="2"/>
        <v>3.6994611233201759E-3</v>
      </c>
      <c r="AC13" s="24">
        <f t="shared" si="3"/>
        <v>9.1049692510097857E-4</v>
      </c>
      <c r="AD13" s="24">
        <f t="shared" si="4"/>
        <v>7.6659561248405093E-3</v>
      </c>
      <c r="AE13" s="24">
        <f t="shared" si="5"/>
        <v>5.2725541617888077E-3</v>
      </c>
      <c r="AF13" s="26">
        <f t="shared" si="8"/>
        <v>4.2937023229062303E-3</v>
      </c>
      <c r="AG13" s="26">
        <f t="shared" si="9"/>
        <v>4.6163357372434322E-3</v>
      </c>
      <c r="AH13" s="23">
        <v>510</v>
      </c>
      <c r="AI13" s="21">
        <f t="shared" si="10"/>
        <v>8.020719999999999E-6</v>
      </c>
      <c r="AJ13" s="21">
        <f t="shared" si="10"/>
        <v>4.6479266666666666E-6</v>
      </c>
      <c r="AK13" s="21">
        <f t="shared" si="10"/>
        <v>2.9672299999999997E-6</v>
      </c>
      <c r="AL13" s="21">
        <f t="shared" si="10"/>
        <v>7.7992766666666673E-6</v>
      </c>
      <c r="AM13" s="21">
        <f t="shared" si="10"/>
        <v>4.3341466666666668E-6</v>
      </c>
      <c r="AN13" s="21">
        <f t="shared" si="10"/>
        <v>2.8231000000000001E-6</v>
      </c>
      <c r="AO13" s="23">
        <v>510</v>
      </c>
      <c r="AP13" s="21">
        <f t="shared" si="11"/>
        <v>2.1231919366840237E-8</v>
      </c>
      <c r="AQ13" s="21">
        <f t="shared" si="11"/>
        <v>3.0371932584030654E-8</v>
      </c>
      <c r="AR13" s="21">
        <f t="shared" si="11"/>
        <v>1.0977152028949325E-8</v>
      </c>
      <c r="AS13" s="21">
        <f t="shared" si="11"/>
        <v>7.1012174230118106E-9</v>
      </c>
      <c r="AT13" s="21">
        <f t="shared" si="11"/>
        <v>3.3225378185290412E-8</v>
      </c>
      <c r="AU13" s="21">
        <f t="shared" si="11"/>
        <v>1.4884947654145984E-8</v>
      </c>
    </row>
    <row r="14" spans="1:47">
      <c r="A14" s="23">
        <v>520</v>
      </c>
      <c r="B14" s="22">
        <v>7.3396400000000003E-6</v>
      </c>
      <c r="C14" s="22">
        <v>4.30485E-6</v>
      </c>
      <c r="D14" s="22">
        <v>2.7142499999999999E-6</v>
      </c>
      <c r="E14" s="22">
        <v>7.1297700000000003E-6</v>
      </c>
      <c r="F14" s="22">
        <v>3.9910999999999998E-6</v>
      </c>
      <c r="G14" s="22">
        <v>2.5689999999999999E-6</v>
      </c>
      <c r="I14" s="23">
        <v>520</v>
      </c>
      <c r="J14" s="21">
        <v>7.3017599999999999E-6</v>
      </c>
      <c r="K14" s="21">
        <v>4.3188000000000001E-6</v>
      </c>
      <c r="L14" s="21">
        <v>2.71993E-6</v>
      </c>
      <c r="M14" s="21">
        <v>7.1171799999999997E-6</v>
      </c>
      <c r="N14" s="21">
        <v>4.0184299999999999E-6</v>
      </c>
      <c r="O14" s="21">
        <v>2.57904E-6</v>
      </c>
      <c r="Q14" s="23">
        <v>520</v>
      </c>
      <c r="R14" s="21">
        <v>7.2918000000000002E-6</v>
      </c>
      <c r="S14" s="21">
        <v>4.2027499999999997E-6</v>
      </c>
      <c r="T14" s="21">
        <v>2.7417099999999998E-6</v>
      </c>
      <c r="U14" s="21">
        <v>7.0862199999999997E-6</v>
      </c>
      <c r="V14" s="21">
        <v>3.9115300000000001E-6</v>
      </c>
      <c r="W14" s="21">
        <v>2.59817E-6</v>
      </c>
      <c r="Y14" s="23">
        <v>520</v>
      </c>
      <c r="Z14" s="24">
        <f t="shared" si="0"/>
        <v>2.818945039690525E-3</v>
      </c>
      <c r="AA14" s="24">
        <f t="shared" si="1"/>
        <v>1.2099936910819075E-2</v>
      </c>
      <c r="AB14" s="24">
        <f t="shared" si="2"/>
        <v>4.3427797608019099E-3</v>
      </c>
      <c r="AC14" s="24">
        <f t="shared" si="3"/>
        <v>2.5732959091739446E-3</v>
      </c>
      <c r="AD14" s="24">
        <f t="shared" si="4"/>
        <v>1.1411441571999546E-2</v>
      </c>
      <c r="AE14" s="24">
        <f t="shared" si="5"/>
        <v>4.686086901645836E-3</v>
      </c>
      <c r="AF14" s="26">
        <f t="shared" si="8"/>
        <v>6.4205539037705027E-3</v>
      </c>
      <c r="AG14" s="26">
        <f t="shared" si="9"/>
        <v>6.2236081276064422E-3</v>
      </c>
      <c r="AH14" s="23">
        <v>520</v>
      </c>
      <c r="AI14" s="21">
        <f t="shared" si="10"/>
        <v>7.3110666666666676E-6</v>
      </c>
      <c r="AJ14" s="21">
        <f t="shared" si="10"/>
        <v>4.2754666666666666E-6</v>
      </c>
      <c r="AK14" s="21">
        <f t="shared" si="10"/>
        <v>2.7252966666666666E-6</v>
      </c>
      <c r="AL14" s="21">
        <f t="shared" si="10"/>
        <v>7.1110566666666663E-6</v>
      </c>
      <c r="AM14" s="21">
        <f t="shared" si="10"/>
        <v>3.9736866666666669E-6</v>
      </c>
      <c r="AN14" s="21">
        <f t="shared" si="10"/>
        <v>2.5820699999999998E-6</v>
      </c>
      <c r="AO14" s="23">
        <v>520</v>
      </c>
      <c r="AP14" s="21">
        <f t="shared" si="11"/>
        <v>2.0609495114846744E-8</v>
      </c>
      <c r="AQ14" s="21">
        <f t="shared" si="11"/>
        <v>5.1732876930976597E-8</v>
      </c>
      <c r="AR14" s="21">
        <f t="shared" si="11"/>
        <v>1.1835363206180908E-8</v>
      </c>
      <c r="AS14" s="21">
        <f t="shared" si="11"/>
        <v>1.8298853030237438E-8</v>
      </c>
      <c r="AT14" s="21">
        <f t="shared" si="11"/>
        <v>4.5345493222100306E-8</v>
      </c>
      <c r="AU14" s="21">
        <f t="shared" si="11"/>
        <v>1.2099804406132662E-8</v>
      </c>
    </row>
    <row r="15" spans="1:47">
      <c r="A15" s="23">
        <v>530</v>
      </c>
      <c r="B15" s="22">
        <v>6.4717999999999996E-6</v>
      </c>
      <c r="C15" s="22">
        <v>3.76919E-6</v>
      </c>
      <c r="D15" s="22">
        <v>2.3173900000000002E-6</v>
      </c>
      <c r="E15" s="22">
        <v>6.3133399999999996E-6</v>
      </c>
      <c r="F15" s="22">
        <v>3.4857400000000002E-6</v>
      </c>
      <c r="G15" s="22">
        <v>2.19053E-6</v>
      </c>
      <c r="I15" s="23">
        <v>530</v>
      </c>
      <c r="J15" s="21">
        <v>6.4484199999999997E-6</v>
      </c>
      <c r="K15" s="21">
        <v>3.6727E-6</v>
      </c>
      <c r="L15" s="21">
        <v>2.3133899999999999E-6</v>
      </c>
      <c r="M15" s="21">
        <v>6.2554799999999999E-6</v>
      </c>
      <c r="N15" s="21">
        <v>3.38157E-6</v>
      </c>
      <c r="O15" s="21">
        <v>2.2043600000000002E-6</v>
      </c>
      <c r="Q15" s="23">
        <v>530</v>
      </c>
      <c r="R15" s="21">
        <v>6.3692099999999998E-6</v>
      </c>
      <c r="S15" s="21">
        <v>3.6313100000000001E-6</v>
      </c>
      <c r="T15" s="21">
        <v>2.37998E-6</v>
      </c>
      <c r="U15" s="21">
        <v>6.1933200000000002E-6</v>
      </c>
      <c r="V15" s="21">
        <v>3.3482500000000001E-6</v>
      </c>
      <c r="W15" s="21">
        <v>2.2453400000000002E-6</v>
      </c>
      <c r="Y15" s="23">
        <v>530</v>
      </c>
      <c r="Z15" s="24">
        <f t="shared" si="0"/>
        <v>6.8277046406966472E-3</v>
      </c>
      <c r="AA15" s="24">
        <f t="shared" si="1"/>
        <v>1.5650778680778358E-2</v>
      </c>
      <c r="AB15" s="24">
        <f t="shared" si="2"/>
        <v>1.3047848036560162E-2</v>
      </c>
      <c r="AC15" s="24">
        <f t="shared" si="3"/>
        <v>7.8362768313706248E-3</v>
      </c>
      <c r="AD15" s="24">
        <f t="shared" si="4"/>
        <v>1.7197754516588563E-2</v>
      </c>
      <c r="AE15" s="24">
        <f t="shared" si="5"/>
        <v>1.0514623769528783E-2</v>
      </c>
      <c r="AF15" s="26">
        <f t="shared" si="8"/>
        <v>1.1842110452678389E-2</v>
      </c>
      <c r="AG15" s="26">
        <f t="shared" si="9"/>
        <v>1.1849551705829324E-2</v>
      </c>
      <c r="AH15" s="23">
        <v>530</v>
      </c>
      <c r="AI15" s="21">
        <f t="shared" si="10"/>
        <v>6.4298100000000005E-6</v>
      </c>
      <c r="AJ15" s="21">
        <f t="shared" si="10"/>
        <v>3.6910666666666671E-6</v>
      </c>
      <c r="AK15" s="21">
        <f t="shared" si="10"/>
        <v>2.3369199999999997E-6</v>
      </c>
      <c r="AL15" s="21">
        <f t="shared" si="10"/>
        <v>6.254046666666666E-6</v>
      </c>
      <c r="AM15" s="21">
        <f t="shared" si="10"/>
        <v>3.4051866666666667E-6</v>
      </c>
      <c r="AN15" s="21">
        <f t="shared" si="10"/>
        <v>2.2134100000000001E-6</v>
      </c>
      <c r="AO15" s="23">
        <v>530</v>
      </c>
      <c r="AP15" s="21">
        <f t="shared" si="11"/>
        <v>4.3900843575797715E-8</v>
      </c>
      <c r="AQ15" s="21">
        <f t="shared" si="11"/>
        <v>5.776806749599831E-8</v>
      </c>
      <c r="AR15" s="21">
        <f t="shared" si="11"/>
        <v>3.0491777033598168E-8</v>
      </c>
      <c r="AS15" s="21">
        <f t="shared" si="11"/>
        <v>4.9008440996310678E-8</v>
      </c>
      <c r="AT15" s="21">
        <f t="shared" si="11"/>
        <v>5.8561564376493815E-8</v>
      </c>
      <c r="AU15" s="21">
        <f t="shared" si="11"/>
        <v>2.3273173397712705E-8</v>
      </c>
    </row>
    <row r="16" spans="1:47">
      <c r="A16" s="23">
        <v>540</v>
      </c>
      <c r="B16" s="22">
        <v>6.0973400000000003E-6</v>
      </c>
      <c r="C16" s="22">
        <v>3.6009699999999999E-6</v>
      </c>
      <c r="D16" s="22">
        <v>2.2392000000000001E-6</v>
      </c>
      <c r="E16" s="22">
        <v>5.94855E-6</v>
      </c>
      <c r="F16" s="22">
        <v>3.3449500000000001E-6</v>
      </c>
      <c r="G16" s="22">
        <v>2.1118499999999999E-6</v>
      </c>
      <c r="I16" s="23">
        <v>540</v>
      </c>
      <c r="J16" s="21">
        <v>6.1537299999999996E-6</v>
      </c>
      <c r="K16" s="21">
        <v>3.56165E-6</v>
      </c>
      <c r="L16" s="21">
        <v>2.26089E-6</v>
      </c>
      <c r="M16" s="21">
        <v>6.0039899999999998E-6</v>
      </c>
      <c r="N16" s="21">
        <v>3.2917199999999999E-6</v>
      </c>
      <c r="O16" s="21">
        <v>2.1377400000000001E-6</v>
      </c>
      <c r="Q16" s="23">
        <v>540</v>
      </c>
      <c r="R16" s="21">
        <v>6.0171299999999999E-6</v>
      </c>
      <c r="S16" s="21">
        <v>3.50726E-6</v>
      </c>
      <c r="T16" s="21">
        <v>2.2310299999999999E-6</v>
      </c>
      <c r="U16" s="21">
        <v>5.8532000000000001E-6</v>
      </c>
      <c r="V16" s="21">
        <v>3.2673999999999998E-6</v>
      </c>
      <c r="W16" s="21">
        <v>2.1190700000000002E-6</v>
      </c>
      <c r="Y16" s="23">
        <v>540</v>
      </c>
      <c r="Z16" s="24">
        <f t="shared" si="0"/>
        <v>9.2042936762877468E-3</v>
      </c>
      <c r="AA16" s="24">
        <f t="shared" si="1"/>
        <v>1.0802789947983695E-2</v>
      </c>
      <c r="AB16" s="24">
        <f t="shared" si="2"/>
        <v>5.6156770783684527E-3</v>
      </c>
      <c r="AC16" s="24">
        <f t="shared" si="3"/>
        <v>1.0492291721044007E-2</v>
      </c>
      <c r="AD16" s="24">
        <f t="shared" si="4"/>
        <v>9.8095015624249573E-3</v>
      </c>
      <c r="AE16" s="24">
        <f t="shared" si="5"/>
        <v>5.1385965640242661E-3</v>
      </c>
      <c r="AF16" s="26">
        <f t="shared" si="8"/>
        <v>8.5409202342132985E-3</v>
      </c>
      <c r="AG16" s="26">
        <f t="shared" si="9"/>
        <v>8.4801299491644097E-3</v>
      </c>
      <c r="AH16" s="23">
        <v>540</v>
      </c>
      <c r="AI16" s="21">
        <f t="shared" si="10"/>
        <v>6.0893999999999997E-6</v>
      </c>
      <c r="AJ16" s="21">
        <f t="shared" si="10"/>
        <v>3.5566266666666665E-6</v>
      </c>
      <c r="AK16" s="21">
        <f t="shared" si="10"/>
        <v>2.2437066666666666E-6</v>
      </c>
      <c r="AL16" s="21">
        <f t="shared" si="10"/>
        <v>5.9352466666666666E-6</v>
      </c>
      <c r="AM16" s="21">
        <f t="shared" si="10"/>
        <v>3.3013566666666666E-6</v>
      </c>
      <c r="AN16" s="21">
        <f t="shared" si="10"/>
        <v>2.1228866666666668E-6</v>
      </c>
      <c r="AO16" s="23">
        <v>540</v>
      </c>
      <c r="AP16" s="21">
        <f t="shared" si="11"/>
        <v>5.6048625912386606E-8</v>
      </c>
      <c r="AQ16" s="21">
        <f t="shared" si="11"/>
        <v>3.8421490803397424E-8</v>
      </c>
      <c r="AR16" s="21">
        <f t="shared" si="11"/>
        <v>1.2599932098582486E-8</v>
      </c>
      <c r="AS16" s="21">
        <f t="shared" si="11"/>
        <v>6.2274339463020705E-8</v>
      </c>
      <c r="AT16" s="21">
        <f t="shared" si="11"/>
        <v>3.2384663379788712E-8</v>
      </c>
      <c r="AU16" s="21">
        <f t="shared" si="11"/>
        <v>1.0908658131146262E-8</v>
      </c>
    </row>
    <row r="17" spans="1:47">
      <c r="A17" s="23">
        <v>550</v>
      </c>
      <c r="B17" s="22">
        <v>5.6817899999999997E-6</v>
      </c>
      <c r="C17" s="22">
        <v>3.3193199999999998E-6</v>
      </c>
      <c r="D17" s="22">
        <v>2.1011699999999999E-6</v>
      </c>
      <c r="E17" s="22">
        <v>5.5266599999999997E-6</v>
      </c>
      <c r="F17" s="22">
        <v>3.0987999999999999E-6</v>
      </c>
      <c r="G17" s="22">
        <v>1.9761099999999999E-6</v>
      </c>
      <c r="I17" s="23">
        <v>550</v>
      </c>
      <c r="J17" s="21">
        <v>5.6275699999999997E-6</v>
      </c>
      <c r="K17" s="21">
        <v>3.24111E-6</v>
      </c>
      <c r="L17" s="21">
        <v>2.0840899999999998E-6</v>
      </c>
      <c r="M17" s="21">
        <v>5.4779100000000004E-6</v>
      </c>
      <c r="N17" s="21">
        <v>3.02849E-6</v>
      </c>
      <c r="O17" s="21">
        <v>1.9754000000000002E-6</v>
      </c>
      <c r="Q17" s="23">
        <v>550</v>
      </c>
      <c r="R17" s="21">
        <v>5.6712900000000004E-6</v>
      </c>
      <c r="S17" s="21">
        <v>3.2857300000000001E-6</v>
      </c>
      <c r="T17" s="21">
        <v>2.0681600000000001E-6</v>
      </c>
      <c r="U17" s="21">
        <v>5.5249299999999998E-6</v>
      </c>
      <c r="V17" s="21">
        <v>3.0641E-6</v>
      </c>
      <c r="W17" s="21">
        <v>1.9690300000000001E-6</v>
      </c>
      <c r="Y17" s="23">
        <v>550</v>
      </c>
      <c r="Z17" s="24">
        <f t="shared" si="0"/>
        <v>4.1481270275855273E-3</v>
      </c>
      <c r="AA17" s="24">
        <f t="shared" si="1"/>
        <v>9.7605869325886972E-3</v>
      </c>
      <c r="AB17" s="24">
        <f t="shared" si="2"/>
        <v>6.4663824482086669E-3</v>
      </c>
      <c r="AC17" s="24">
        <f t="shared" si="3"/>
        <v>4.0988992362465297E-3</v>
      </c>
      <c r="AD17" s="24">
        <f t="shared" si="4"/>
        <v>9.36900904169094E-3</v>
      </c>
      <c r="AE17" s="24">
        <f t="shared" si="5"/>
        <v>1.613071872000992E-3</v>
      </c>
      <c r="AF17" s="26">
        <f t="shared" si="8"/>
        <v>6.7916988027942977E-3</v>
      </c>
      <c r="AG17" s="26">
        <f t="shared" si="9"/>
        <v>5.0269933833128203E-3</v>
      </c>
      <c r="AH17" s="23">
        <v>550</v>
      </c>
      <c r="AI17" s="21">
        <f t="shared" si="10"/>
        <v>5.6602166666666672E-6</v>
      </c>
      <c r="AJ17" s="21">
        <f t="shared" si="10"/>
        <v>3.2820533333333332E-6</v>
      </c>
      <c r="AK17" s="21">
        <f t="shared" si="10"/>
        <v>2.0844733333333331E-6</v>
      </c>
      <c r="AL17" s="21">
        <f t="shared" si="10"/>
        <v>5.5098333333333336E-6</v>
      </c>
      <c r="AM17" s="21">
        <f t="shared" si="10"/>
        <v>3.0637966666666668E-6</v>
      </c>
      <c r="AN17" s="21">
        <f t="shared" si="10"/>
        <v>1.9735133333333331E-6</v>
      </c>
      <c r="AO17" s="23">
        <v>550</v>
      </c>
      <c r="AP17" s="21">
        <f t="shared" si="11"/>
        <v>2.3479297736990063E-8</v>
      </c>
      <c r="AQ17" s="21">
        <f t="shared" si="11"/>
        <v>3.2034766877392507E-8</v>
      </c>
      <c r="AR17" s="21">
        <f t="shared" si="11"/>
        <v>1.347900177642568E-8</v>
      </c>
      <c r="AS17" s="21">
        <f t="shared" si="11"/>
        <v>2.2584251641845671E-8</v>
      </c>
      <c r="AT17" s="21">
        <f t="shared" si="11"/>
        <v>2.8704738671902563E-8</v>
      </c>
      <c r="AU17" s="21">
        <f t="shared" si="11"/>
        <v>3.1834188470189174E-9</v>
      </c>
    </row>
    <row r="18" spans="1:47">
      <c r="A18" s="23">
        <v>560</v>
      </c>
      <c r="B18" s="22">
        <v>5.3853699999999997E-6</v>
      </c>
      <c r="C18" s="22">
        <v>3.1762799999999999E-6</v>
      </c>
      <c r="D18" s="22">
        <v>2.0695499999999999E-6</v>
      </c>
      <c r="E18" s="22">
        <v>5.2334200000000003E-6</v>
      </c>
      <c r="F18" s="22">
        <v>2.9663599999999998E-6</v>
      </c>
      <c r="G18" s="22">
        <v>1.9748799999999998E-6</v>
      </c>
      <c r="I18" s="23">
        <v>560</v>
      </c>
      <c r="J18" s="21">
        <v>5.3064599999999997E-6</v>
      </c>
      <c r="K18" s="21">
        <v>3.1726899999999999E-6</v>
      </c>
      <c r="L18" s="21">
        <v>2.05901E-6</v>
      </c>
      <c r="M18" s="21">
        <v>5.1928200000000002E-6</v>
      </c>
      <c r="N18" s="21">
        <v>2.9551100000000002E-6</v>
      </c>
      <c r="O18" s="21">
        <v>1.9524900000000001E-6</v>
      </c>
      <c r="Q18" s="23">
        <v>560</v>
      </c>
      <c r="R18" s="21">
        <v>5.3260899999999999E-6</v>
      </c>
      <c r="S18" s="21">
        <v>3.2228400000000001E-6</v>
      </c>
      <c r="T18" s="21">
        <v>2.0697100000000001E-6</v>
      </c>
      <c r="U18" s="21">
        <v>5.1953699999999999E-6</v>
      </c>
      <c r="V18" s="21">
        <v>2.98625E-6</v>
      </c>
      <c r="W18" s="21">
        <v>1.96898E-6</v>
      </c>
      <c r="Y18" s="23">
        <v>560</v>
      </c>
      <c r="Z18" s="24">
        <f t="shared" si="0"/>
        <v>6.2822911652754112E-3</v>
      </c>
      <c r="AA18" s="24">
        <f t="shared" si="1"/>
        <v>7.1590953396488168E-3</v>
      </c>
      <c r="AB18" s="24">
        <f t="shared" si="2"/>
        <v>2.4232933323558425E-3</v>
      </c>
      <c r="AC18" s="24">
        <f t="shared" si="3"/>
        <v>3.565674145844632E-3</v>
      </c>
      <c r="AD18" s="24">
        <f t="shared" si="4"/>
        <v>4.3361025467858689E-3</v>
      </c>
      <c r="AE18" s="24">
        <f t="shared" si="5"/>
        <v>4.820962645165453E-3</v>
      </c>
      <c r="AF18" s="26">
        <f t="shared" si="8"/>
        <v>5.2882266124266901E-3</v>
      </c>
      <c r="AG18" s="26">
        <f t="shared" si="9"/>
        <v>4.2409131125986516E-3</v>
      </c>
      <c r="AH18" s="23">
        <v>560</v>
      </c>
      <c r="AI18" s="21">
        <f t="shared" si="10"/>
        <v>5.3393066666666667E-6</v>
      </c>
      <c r="AJ18" s="21">
        <f t="shared" si="10"/>
        <v>3.190603333333333E-6</v>
      </c>
      <c r="AK18" s="21">
        <f t="shared" si="10"/>
        <v>2.0660900000000002E-6</v>
      </c>
      <c r="AL18" s="21">
        <f t="shared" si="10"/>
        <v>5.2072033333333337E-6</v>
      </c>
      <c r="AM18" s="21">
        <f t="shared" si="10"/>
        <v>2.9692400000000001E-6</v>
      </c>
      <c r="AN18" s="21">
        <f t="shared" si="10"/>
        <v>1.96545E-6</v>
      </c>
      <c r="AO18" s="23">
        <v>560</v>
      </c>
      <c r="AP18" s="21">
        <f t="shared" si="11"/>
        <v>3.3543079100696104E-8</v>
      </c>
      <c r="AQ18" s="21">
        <f t="shared" si="11"/>
        <v>2.2841833454334646E-8</v>
      </c>
      <c r="AR18" s="21">
        <f t="shared" si="11"/>
        <v>5.0067421210470832E-9</v>
      </c>
      <c r="AS18" s="21">
        <f t="shared" si="11"/>
        <v>1.8567190297822655E-8</v>
      </c>
      <c r="AT18" s="21">
        <f t="shared" si="11"/>
        <v>1.2874929126018473E-8</v>
      </c>
      <c r="AU18" s="21">
        <f t="shared" si="11"/>
        <v>9.4753610309404391E-9</v>
      </c>
    </row>
    <row r="19" spans="1:47">
      <c r="A19" s="23">
        <v>570</v>
      </c>
      <c r="B19" s="22">
        <v>5.0458900000000004E-6</v>
      </c>
      <c r="C19" s="22">
        <v>2.9552600000000001E-6</v>
      </c>
      <c r="D19" s="22">
        <v>1.8691199999999999E-6</v>
      </c>
      <c r="E19" s="22">
        <v>4.92628E-6</v>
      </c>
      <c r="F19" s="22">
        <v>2.72191E-6</v>
      </c>
      <c r="G19" s="22">
        <v>1.77866E-6</v>
      </c>
      <c r="I19" s="23">
        <v>570</v>
      </c>
      <c r="J19" s="21">
        <v>4.9752999999999996E-6</v>
      </c>
      <c r="K19" s="21">
        <v>2.9644299999999999E-6</v>
      </c>
      <c r="L19" s="21">
        <v>1.9019299999999999E-6</v>
      </c>
      <c r="M19" s="21">
        <v>4.8556499999999998E-6</v>
      </c>
      <c r="N19" s="21">
        <v>2.7473700000000002E-6</v>
      </c>
      <c r="O19" s="21">
        <v>1.8163099999999999E-6</v>
      </c>
      <c r="Q19" s="23">
        <v>570</v>
      </c>
      <c r="R19" s="21">
        <v>5.0295400000000001E-6</v>
      </c>
      <c r="S19" s="21">
        <v>2.965E-6</v>
      </c>
      <c r="T19" s="21">
        <v>1.8797500000000001E-6</v>
      </c>
      <c r="U19" s="21">
        <v>4.9058599999999996E-6</v>
      </c>
      <c r="V19" s="21">
        <v>2.7535E-6</v>
      </c>
      <c r="W19" s="21">
        <v>1.77877E-6</v>
      </c>
      <c r="Y19" s="23">
        <v>570</v>
      </c>
      <c r="Z19" s="24">
        <f t="shared" si="0"/>
        <v>6.0137308360283239E-3</v>
      </c>
      <c r="AA19" s="24">
        <f t="shared" si="1"/>
        <v>1.5070419386758621E-3</v>
      </c>
      <c r="AB19" s="24">
        <f t="shared" si="2"/>
        <v>7.2565709895176904E-3</v>
      </c>
      <c r="AC19" s="24">
        <f t="shared" si="3"/>
        <v>6.0616030617140458E-3</v>
      </c>
      <c r="AD19" s="24">
        <f t="shared" si="4"/>
        <v>4.9901755725387659E-3</v>
      </c>
      <c r="AE19" s="24">
        <f t="shared" si="5"/>
        <v>9.8939527339572259E-3</v>
      </c>
      <c r="AF19" s="26">
        <f t="shared" si="8"/>
        <v>4.9257812547406259E-3</v>
      </c>
      <c r="AG19" s="26">
        <f t="shared" si="9"/>
        <v>6.9819104560700125E-3</v>
      </c>
      <c r="AH19" s="23">
        <v>570</v>
      </c>
      <c r="AI19" s="21">
        <f t="shared" si="10"/>
        <v>5.01691E-6</v>
      </c>
      <c r="AJ19" s="21">
        <f t="shared" si="10"/>
        <v>2.9615633333333329E-6</v>
      </c>
      <c r="AK19" s="21">
        <f t="shared" si="10"/>
        <v>1.8836000000000001E-6</v>
      </c>
      <c r="AL19" s="21">
        <f t="shared" si="10"/>
        <v>4.8959300000000004E-6</v>
      </c>
      <c r="AM19" s="21">
        <f t="shared" si="10"/>
        <v>2.7409266666666669E-6</v>
      </c>
      <c r="AN19" s="21">
        <f t="shared" si="10"/>
        <v>1.7912466666666668E-6</v>
      </c>
      <c r="AO19" s="23">
        <v>570</v>
      </c>
      <c r="AP19" s="21">
        <f t="shared" si="11"/>
        <v>3.0170346368578859E-8</v>
      </c>
      <c r="AQ19" s="21">
        <f t="shared" si="11"/>
        <v>4.4632001473780146E-9</v>
      </c>
      <c r="AR19" s="21">
        <f t="shared" si="11"/>
        <v>1.3668477115855522E-8</v>
      </c>
      <c r="AS19" s="21">
        <f t="shared" si="11"/>
        <v>2.967718427793765E-8</v>
      </c>
      <c r="AT19" s="21">
        <f t="shared" si="11"/>
        <v>1.3677705298120105E-8</v>
      </c>
      <c r="AU19" s="21">
        <f t="shared" si="11"/>
        <v>1.7722509854858435E-8</v>
      </c>
    </row>
    <row r="20" spans="1:47">
      <c r="A20" s="23">
        <v>580</v>
      </c>
      <c r="B20" s="22">
        <v>4.85386E-6</v>
      </c>
      <c r="C20" s="22">
        <v>2.8833500000000001E-6</v>
      </c>
      <c r="D20" s="22">
        <v>1.84726E-6</v>
      </c>
      <c r="E20" s="22">
        <v>4.7331599999999996E-6</v>
      </c>
      <c r="F20" s="22">
        <v>2.66264E-6</v>
      </c>
      <c r="G20" s="22">
        <v>1.7535700000000001E-6</v>
      </c>
      <c r="I20" s="23">
        <v>580</v>
      </c>
      <c r="J20" s="21">
        <v>4.8332499999999998E-6</v>
      </c>
      <c r="K20" s="21">
        <v>2.9074400000000002E-6</v>
      </c>
      <c r="L20" s="21">
        <v>1.80301E-6</v>
      </c>
      <c r="M20" s="21">
        <v>4.71355E-6</v>
      </c>
      <c r="N20" s="21">
        <v>2.6888699999999998E-6</v>
      </c>
      <c r="O20" s="21">
        <v>1.7061099999999999E-6</v>
      </c>
      <c r="Q20" s="23">
        <v>580</v>
      </c>
      <c r="R20" s="21">
        <v>4.8508899999999997E-6</v>
      </c>
      <c r="S20" s="21">
        <v>2.8479599999999998E-6</v>
      </c>
      <c r="T20" s="21">
        <v>1.8374899999999999E-6</v>
      </c>
      <c r="U20" s="21">
        <v>4.7194899999999996E-6</v>
      </c>
      <c r="V20" s="21">
        <v>2.6298499999999999E-6</v>
      </c>
      <c r="W20" s="21">
        <v>1.7304599999999999E-6</v>
      </c>
      <c r="Y20" s="23">
        <v>580</v>
      </c>
      <c r="Z20" s="24">
        <f t="shared" si="0"/>
        <v>1.8771728538927079E-3</v>
      </c>
      <c r="AA20" s="24">
        <f t="shared" si="1"/>
        <v>8.483255427944876E-3</v>
      </c>
      <c r="AB20" s="24">
        <f t="shared" si="2"/>
        <v>1.0376173729034731E-2</v>
      </c>
      <c r="AC20" s="24">
        <f t="shared" si="3"/>
        <v>1.7387425210637665E-3</v>
      </c>
      <c r="AD20" s="24">
        <f t="shared" si="4"/>
        <v>9.075285870865521E-3</v>
      </c>
      <c r="AE20" s="24">
        <f t="shared" si="5"/>
        <v>1.120066210065509E-2</v>
      </c>
      <c r="AF20" s="26">
        <f t="shared" si="8"/>
        <v>6.912200670290772E-3</v>
      </c>
      <c r="AG20" s="26">
        <f t="shared" si="9"/>
        <v>7.3382301641947935E-3</v>
      </c>
      <c r="AH20" s="23">
        <v>580</v>
      </c>
      <c r="AI20" s="21">
        <f t="shared" si="10"/>
        <v>4.8459999999999999E-6</v>
      </c>
      <c r="AJ20" s="21">
        <f t="shared" si="10"/>
        <v>2.8795833333333332E-6</v>
      </c>
      <c r="AK20" s="21">
        <f t="shared" si="10"/>
        <v>1.8292533333333333E-6</v>
      </c>
      <c r="AL20" s="21">
        <f t="shared" si="10"/>
        <v>4.7220666666666667E-6</v>
      </c>
      <c r="AM20" s="21">
        <f t="shared" si="10"/>
        <v>2.6604533333333335E-6</v>
      </c>
      <c r="AN20" s="21">
        <f t="shared" si="10"/>
        <v>1.7300466666666666E-6</v>
      </c>
      <c r="AO20" s="23">
        <v>580</v>
      </c>
      <c r="AP20" s="21">
        <f t="shared" si="11"/>
        <v>9.0967796499640627E-9</v>
      </c>
      <c r="AQ20" s="21">
        <f t="shared" si="11"/>
        <v>2.4428240942719598E-8</v>
      </c>
      <c r="AR20" s="21">
        <f t="shared" si="11"/>
        <v>1.8980650381082546E-8</v>
      </c>
      <c r="AS20" s="21">
        <f t="shared" si="11"/>
        <v>8.210458100631176E-9</v>
      </c>
      <c r="AT20" s="21">
        <f t="shared" si="11"/>
        <v>2.4144374546097078E-8</v>
      </c>
      <c r="AU20" s="21">
        <f t="shared" si="11"/>
        <v>1.9377668131698003E-8</v>
      </c>
    </row>
    <row r="21" spans="1:47">
      <c r="A21" s="23">
        <v>590</v>
      </c>
      <c r="B21" s="22">
        <v>5.2392599999999997E-6</v>
      </c>
      <c r="C21" s="22">
        <v>3.1603800000000001E-6</v>
      </c>
      <c r="D21" s="22">
        <v>2.1243199999999998E-6</v>
      </c>
      <c r="E21" s="22">
        <v>5.1192199999999998E-6</v>
      </c>
      <c r="F21" s="22">
        <v>2.9323100000000001E-6</v>
      </c>
      <c r="G21" s="22">
        <v>2.03138E-6</v>
      </c>
      <c r="I21" s="23">
        <v>590</v>
      </c>
      <c r="J21" s="21">
        <v>5.1510299999999999E-6</v>
      </c>
      <c r="K21" s="21">
        <v>3.2233300000000001E-6</v>
      </c>
      <c r="L21" s="21">
        <v>2.10415E-6</v>
      </c>
      <c r="M21" s="21">
        <v>5.0290499999999997E-6</v>
      </c>
      <c r="N21" s="21">
        <v>2.9954199999999999E-6</v>
      </c>
      <c r="O21" s="21">
        <v>1.9994599999999998E-6</v>
      </c>
      <c r="Q21" s="23">
        <v>590</v>
      </c>
      <c r="R21" s="21">
        <v>5.1953400000000003E-6</v>
      </c>
      <c r="S21" s="21">
        <v>3.2518400000000002E-6</v>
      </c>
      <c r="T21" s="21">
        <v>2.1647499999999999E-6</v>
      </c>
      <c r="U21" s="21">
        <v>5.0608099999999997E-6</v>
      </c>
      <c r="V21" s="21">
        <v>3.0416499999999999E-6</v>
      </c>
      <c r="W21" s="21">
        <v>2.0548799999999999E-6</v>
      </c>
      <c r="Y21" s="23">
        <v>590</v>
      </c>
      <c r="Z21" s="24">
        <f t="shared" si="0"/>
        <v>6.9332835369902727E-3</v>
      </c>
      <c r="AA21" s="24">
        <f t="shared" si="1"/>
        <v>1.1896759415880137E-2</v>
      </c>
      <c r="AB21" s="24">
        <f t="shared" si="2"/>
        <v>1.1823386107669831E-2</v>
      </c>
      <c r="AC21" s="24">
        <f t="shared" si="3"/>
        <v>7.3660924476243684E-3</v>
      </c>
      <c r="AD21" s="24">
        <f t="shared" si="4"/>
        <v>1.4989273385276291E-2</v>
      </c>
      <c r="AE21" s="24">
        <f t="shared" si="5"/>
        <v>1.1196043780243276E-2</v>
      </c>
      <c r="AF21" s="26">
        <f t="shared" si="8"/>
        <v>1.0217809686846747E-2</v>
      </c>
      <c r="AG21" s="26">
        <f t="shared" si="9"/>
        <v>1.1183803204381311E-2</v>
      </c>
      <c r="AH21" s="23">
        <v>590</v>
      </c>
      <c r="AI21" s="21">
        <f t="shared" si="10"/>
        <v>5.1952100000000005E-6</v>
      </c>
      <c r="AJ21" s="21">
        <f t="shared" si="10"/>
        <v>3.21185E-6</v>
      </c>
      <c r="AK21" s="21">
        <f t="shared" si="10"/>
        <v>2.1310733333333333E-6</v>
      </c>
      <c r="AL21" s="21">
        <f t="shared" si="10"/>
        <v>5.0696933333333331E-6</v>
      </c>
      <c r="AM21" s="21">
        <f t="shared" si="10"/>
        <v>2.9897933333333333E-6</v>
      </c>
      <c r="AN21" s="21">
        <f t="shared" si="10"/>
        <v>2.0285733333333334E-6</v>
      </c>
      <c r="AO21" s="23">
        <v>590</v>
      </c>
      <c r="AP21" s="21">
        <f t="shared" si="11"/>
        <v>3.6019863964207237E-8</v>
      </c>
      <c r="AQ21" s="21">
        <f t="shared" si="11"/>
        <v>3.8210606729894621E-8</v>
      </c>
      <c r="AR21" s="21">
        <f t="shared" si="11"/>
        <v>2.519650284375897E-8</v>
      </c>
      <c r="AS21" s="21">
        <f t="shared" si="11"/>
        <v>3.7343829774438275E-8</v>
      </c>
      <c r="AT21" s="21">
        <f t="shared" si="11"/>
        <v>4.4814829638809819E-8</v>
      </c>
      <c r="AU21" s="21">
        <f t="shared" si="11"/>
        <v>2.2711995851434035E-8</v>
      </c>
    </row>
    <row r="22" spans="1:47">
      <c r="A22" s="23">
        <v>600</v>
      </c>
      <c r="B22" s="22">
        <v>5.26704E-6</v>
      </c>
      <c r="C22" s="22">
        <v>3.3223700000000002E-6</v>
      </c>
      <c r="D22" s="22">
        <v>2.2554099999999999E-6</v>
      </c>
      <c r="E22" s="22">
        <v>5.1494500000000003E-6</v>
      </c>
      <c r="F22" s="22">
        <v>3.1182800000000002E-6</v>
      </c>
      <c r="G22" s="22">
        <v>2.1600800000000002E-6</v>
      </c>
      <c r="I22" s="23">
        <v>600</v>
      </c>
      <c r="J22" s="21">
        <v>5.2081000000000002E-6</v>
      </c>
      <c r="K22" s="21">
        <v>3.3624499999999999E-6</v>
      </c>
      <c r="L22" s="21">
        <v>2.2644299999999998E-6</v>
      </c>
      <c r="M22" s="21">
        <v>5.08296E-6</v>
      </c>
      <c r="N22" s="21">
        <v>3.1707399999999998E-6</v>
      </c>
      <c r="O22" s="21">
        <v>2.1586099999999998E-6</v>
      </c>
      <c r="Q22" s="23">
        <v>600</v>
      </c>
      <c r="R22" s="21">
        <v>5.2063200000000002E-6</v>
      </c>
      <c r="S22" s="21">
        <v>3.3698100000000002E-6</v>
      </c>
      <c r="T22" s="21">
        <v>2.27757E-6</v>
      </c>
      <c r="U22" s="21">
        <v>5.0809699999999997E-6</v>
      </c>
      <c r="V22" s="21">
        <v>3.1624200000000001E-6</v>
      </c>
      <c r="W22" s="21">
        <v>2.17235E-6</v>
      </c>
      <c r="Y22" s="23">
        <v>600</v>
      </c>
      <c r="Z22" s="24">
        <f t="shared" si="0"/>
        <v>5.39748705250301E-3</v>
      </c>
      <c r="AA22" s="24">
        <f t="shared" si="1"/>
        <v>6.2199230221931801E-3</v>
      </c>
      <c r="AB22" s="24">
        <f t="shared" si="2"/>
        <v>4.0156848201809555E-3</v>
      </c>
      <c r="AC22" s="24">
        <f t="shared" si="3"/>
        <v>6.2343726586970424E-3</v>
      </c>
      <c r="AD22" s="24">
        <f t="shared" si="4"/>
        <v>7.3070758726110673E-3</v>
      </c>
      <c r="AE22" s="24">
        <f t="shared" si="5"/>
        <v>2.846963890517125E-3</v>
      </c>
      <c r="AF22" s="26">
        <f t="shared" si="8"/>
        <v>5.2110316316257149E-3</v>
      </c>
      <c r="AG22" s="26">
        <f t="shared" si="9"/>
        <v>5.462804140608412E-3</v>
      </c>
      <c r="AH22" s="23">
        <v>600</v>
      </c>
      <c r="AI22" s="21">
        <f t="shared" si="10"/>
        <v>5.2271533333333334E-6</v>
      </c>
      <c r="AJ22" s="21">
        <f t="shared" si="10"/>
        <v>3.3515433333333337E-6</v>
      </c>
      <c r="AK22" s="21">
        <f t="shared" si="10"/>
        <v>2.265803333333333E-6</v>
      </c>
      <c r="AL22" s="21">
        <f t="shared" si="10"/>
        <v>5.1044599999999997E-6</v>
      </c>
      <c r="AM22" s="21">
        <f t="shared" si="10"/>
        <v>3.15048E-6</v>
      </c>
      <c r="AN22" s="21">
        <f t="shared" si="10"/>
        <v>2.16368E-6</v>
      </c>
      <c r="AO22" s="23">
        <v>600</v>
      </c>
      <c r="AP22" s="21">
        <f t="shared" si="11"/>
        <v>2.8213492438114617E-8</v>
      </c>
      <c r="AQ22" s="21">
        <f t="shared" si="11"/>
        <v>2.0846341538878073E-8</v>
      </c>
      <c r="AR22" s="21">
        <f t="shared" si="11"/>
        <v>9.0987520511820747E-9</v>
      </c>
      <c r="AS22" s="21">
        <f t="shared" si="11"/>
        <v>3.1823105861412705E-8</v>
      </c>
      <c r="AT22" s="21">
        <f t="shared" si="11"/>
        <v>2.3020796395143715E-8</v>
      </c>
      <c r="AU22" s="21">
        <f t="shared" si="11"/>
        <v>6.159918830634093E-9</v>
      </c>
    </row>
    <row r="23" spans="1:47">
      <c r="AF23" s="25"/>
      <c r="AG23" s="26">
        <f>AVERAGE(Z2:AE22)</f>
        <v>5.5679870092109913E-3</v>
      </c>
    </row>
    <row r="24" spans="1:47">
      <c r="AF24" s="24"/>
      <c r="AG24" s="24"/>
    </row>
    <row r="45" spans="35:40">
      <c r="AI45" s="21"/>
      <c r="AJ45" s="21"/>
      <c r="AK45" s="21"/>
      <c r="AL45" s="21"/>
      <c r="AM45" s="21"/>
      <c r="AN45" s="21"/>
    </row>
    <row r="46" spans="35:40">
      <c r="AI46" s="21"/>
      <c r="AJ46" s="21"/>
      <c r="AK46" s="21"/>
      <c r="AL46" s="21"/>
      <c r="AM46" s="21"/>
      <c r="AN46" s="21"/>
    </row>
    <row r="47" spans="35:40">
      <c r="AI47" s="21"/>
      <c r="AJ47" s="21"/>
      <c r="AK47" s="21"/>
      <c r="AL47" s="21"/>
      <c r="AM47" s="21"/>
      <c r="AN47" s="21"/>
    </row>
    <row r="48" spans="35:40">
      <c r="AI48" s="21"/>
      <c r="AJ48" s="21"/>
      <c r="AK48" s="21"/>
      <c r="AL48" s="21"/>
      <c r="AM48" s="21"/>
      <c r="AN48" s="21"/>
    </row>
    <row r="49" spans="35:40">
      <c r="AI49" s="21"/>
      <c r="AJ49" s="21"/>
      <c r="AK49" s="21"/>
      <c r="AL49" s="21"/>
      <c r="AM49" s="21"/>
      <c r="AN49" s="21"/>
    </row>
    <row r="50" spans="35:40">
      <c r="AI50" s="21"/>
      <c r="AJ50" s="21"/>
      <c r="AK50" s="21"/>
      <c r="AL50" s="21"/>
      <c r="AM50" s="21"/>
      <c r="AN50" s="21"/>
    </row>
    <row r="51" spans="35:40">
      <c r="AI51" s="21"/>
      <c r="AJ51" s="21"/>
      <c r="AK51" s="21"/>
      <c r="AL51" s="21"/>
      <c r="AM51" s="21"/>
      <c r="AN51" s="21"/>
    </row>
    <row r="52" spans="35:40">
      <c r="AI52" s="21"/>
      <c r="AJ52" s="21"/>
      <c r="AK52" s="21"/>
      <c r="AL52" s="21"/>
      <c r="AM52" s="21"/>
      <c r="AN52" s="21"/>
    </row>
    <row r="53" spans="35:40">
      <c r="AI53" s="21"/>
      <c r="AJ53" s="21"/>
      <c r="AK53" s="21"/>
      <c r="AL53" s="21"/>
      <c r="AM53" s="21"/>
      <c r="AN53" s="21"/>
    </row>
    <row r="54" spans="35:40">
      <c r="AI54" s="21"/>
      <c r="AJ54" s="21"/>
      <c r="AK54" s="21"/>
      <c r="AL54" s="21"/>
      <c r="AM54" s="21"/>
      <c r="AN54" s="21"/>
    </row>
    <row r="55" spans="35:40">
      <c r="AI55" s="21"/>
      <c r="AJ55" s="21"/>
      <c r="AK55" s="21"/>
      <c r="AL55" s="21"/>
      <c r="AM55" s="21"/>
      <c r="AN55" s="21"/>
    </row>
    <row r="56" spans="35:40">
      <c r="AI56" s="21"/>
      <c r="AJ56" s="21"/>
      <c r="AK56" s="21"/>
      <c r="AL56" s="21"/>
      <c r="AM56" s="21"/>
      <c r="AN56" s="21"/>
    </row>
    <row r="57" spans="35:40">
      <c r="AI57" s="21"/>
      <c r="AJ57" s="21"/>
      <c r="AK57" s="21"/>
      <c r="AL57" s="21"/>
      <c r="AM57" s="21"/>
      <c r="AN57" s="21"/>
    </row>
    <row r="58" spans="35:40">
      <c r="AI58" s="21"/>
      <c r="AJ58" s="21"/>
      <c r="AK58" s="21"/>
      <c r="AL58" s="21"/>
      <c r="AM58" s="21"/>
      <c r="AN58" s="21"/>
    </row>
    <row r="59" spans="35:40">
      <c r="AI59" s="21"/>
      <c r="AJ59" s="21"/>
      <c r="AK59" s="21"/>
      <c r="AL59" s="21"/>
      <c r="AM59" s="21"/>
      <c r="AN59" s="21"/>
    </row>
    <row r="60" spans="35:40">
      <c r="AI60" s="21"/>
      <c r="AJ60" s="21"/>
      <c r="AK60" s="21"/>
      <c r="AL60" s="21"/>
      <c r="AM60" s="21"/>
      <c r="AN60" s="21"/>
    </row>
    <row r="61" spans="35:40">
      <c r="AI61" s="21"/>
      <c r="AJ61" s="21"/>
      <c r="AK61" s="21"/>
      <c r="AL61" s="21"/>
      <c r="AM61" s="21"/>
      <c r="AN61" s="21"/>
    </row>
    <row r="62" spans="35:40">
      <c r="AI62" s="21"/>
      <c r="AJ62" s="21"/>
      <c r="AK62" s="21"/>
      <c r="AL62" s="21"/>
      <c r="AM62" s="21"/>
      <c r="AN62" s="21"/>
    </row>
    <row r="63" spans="35:40">
      <c r="AI63" s="21"/>
      <c r="AJ63" s="21"/>
      <c r="AK63" s="21"/>
      <c r="AL63" s="21"/>
      <c r="AM63" s="21"/>
      <c r="AN63" s="21"/>
    </row>
    <row r="64" spans="35:40">
      <c r="AI64" s="21"/>
      <c r="AJ64" s="21"/>
      <c r="AK64" s="21"/>
      <c r="AL64" s="21"/>
      <c r="AM64" s="21"/>
      <c r="AN64" s="2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opLeftCell="W1" workbookViewId="0">
      <selection activeCell="R2" sqref="R2:W22"/>
    </sheetView>
  </sheetViews>
  <sheetFormatPr defaultRowHeight="16.5"/>
  <cols>
    <col min="1" max="7" width="9" style="1"/>
    <col min="9" max="9" width="9" style="1"/>
    <col min="17" max="17" width="9" style="1"/>
  </cols>
  <sheetData>
    <row r="1" spans="1:47">
      <c r="B1" s="11">
        <v>2.5000000000000001E-2</v>
      </c>
      <c r="C1" s="11">
        <v>0.05</v>
      </c>
      <c r="D1" s="11">
        <v>7.4999999999999997E-2</v>
      </c>
      <c r="E1" s="11">
        <v>2.5999999999999999E-2</v>
      </c>
      <c r="F1" s="11">
        <v>5.3999999999999999E-2</v>
      </c>
      <c r="G1" s="11">
        <v>7.8E-2</v>
      </c>
      <c r="J1" s="11">
        <v>2.5000000000000001E-2</v>
      </c>
      <c r="K1" s="11">
        <v>0.05</v>
      </c>
      <c r="L1" s="11">
        <v>7.4999999999999997E-2</v>
      </c>
      <c r="M1" s="11">
        <v>2.5999999999999999E-2</v>
      </c>
      <c r="N1" s="11">
        <v>5.3999999999999999E-2</v>
      </c>
      <c r="O1" s="11">
        <v>7.8E-2</v>
      </c>
      <c r="R1" s="11">
        <v>2.5000000000000001E-2</v>
      </c>
      <c r="S1" s="11">
        <v>0.05</v>
      </c>
      <c r="T1" s="11">
        <v>7.4999999999999997E-2</v>
      </c>
      <c r="U1" s="11">
        <v>2.5999999999999999E-2</v>
      </c>
      <c r="V1" s="11">
        <v>5.3999999999999999E-2</v>
      </c>
      <c r="W1" s="11">
        <v>7.8E-2</v>
      </c>
      <c r="Z1" s="11">
        <v>2.5000000000000001E-2</v>
      </c>
      <c r="AA1" s="11">
        <v>0.05</v>
      </c>
      <c r="AB1" s="11">
        <v>7.4999999999999997E-2</v>
      </c>
      <c r="AC1" s="11">
        <v>2.5999999999999999E-2</v>
      </c>
      <c r="AD1" s="11">
        <v>5.3999999999999999E-2</v>
      </c>
      <c r="AE1" s="11">
        <v>7.8E-2</v>
      </c>
      <c r="AF1" s="4" t="s">
        <v>36</v>
      </c>
      <c r="AG1" s="25"/>
    </row>
    <row r="2" spans="1:47">
      <c r="A2" s="23">
        <v>400</v>
      </c>
      <c r="B2" s="22">
        <v>1.7759799999999999E-5</v>
      </c>
      <c r="C2" s="22">
        <v>1.02438E-5</v>
      </c>
      <c r="D2" s="22">
        <v>5.6205599999999998E-6</v>
      </c>
      <c r="E2" s="22">
        <v>1.7397900000000002E-5</v>
      </c>
      <c r="F2" s="22">
        <v>9.3217400000000003E-6</v>
      </c>
      <c r="G2" s="22">
        <v>5.2235900000000004E-6</v>
      </c>
      <c r="I2" s="23">
        <v>400</v>
      </c>
      <c r="J2" s="21">
        <v>1.7703500000000001E-5</v>
      </c>
      <c r="K2" s="21">
        <v>1.01875E-5</v>
      </c>
      <c r="L2" s="21">
        <v>5.5976800000000001E-6</v>
      </c>
      <c r="M2" s="21">
        <v>1.7359200000000001E-5</v>
      </c>
      <c r="N2" s="21">
        <v>9.2748400000000008E-6</v>
      </c>
      <c r="O2" s="21">
        <v>5.2113000000000004E-6</v>
      </c>
      <c r="Q2" s="23">
        <v>400</v>
      </c>
      <c r="R2" s="21">
        <v>1.7804100000000001E-5</v>
      </c>
      <c r="S2" s="21">
        <v>1.0237299999999999E-5</v>
      </c>
      <c r="T2" s="21">
        <v>5.5634400000000002E-6</v>
      </c>
      <c r="U2" s="21">
        <v>1.74387E-5</v>
      </c>
      <c r="V2" s="21">
        <v>9.2966699999999999E-6</v>
      </c>
      <c r="W2" s="21">
        <v>5.17486E-6</v>
      </c>
      <c r="Y2" s="23">
        <v>400</v>
      </c>
      <c r="Z2" s="24">
        <f t="shared" ref="Z2:Z22" si="0">AP2/AI2</f>
        <v>2.3185132761029859E-3</v>
      </c>
      <c r="AA2" s="24">
        <f t="shared" ref="AA2:AA22" si="1">AQ2/AJ2</f>
        <v>2.4600148656619349E-3</v>
      </c>
      <c r="AB2" s="24">
        <f t="shared" ref="AB2:AB22" si="2">AR2/AK2</f>
        <v>4.196069096480559E-3</v>
      </c>
      <c r="AC2" s="24">
        <f t="shared" ref="AC2:AC22" si="3">AS2/AL2</f>
        <v>1.8656393757786804E-3</v>
      </c>
      <c r="AD2" s="24">
        <f t="shared" ref="AD2:AD22" si="4">AT2/AM2</f>
        <v>2.0609360795817394E-3</v>
      </c>
      <c r="AE2" s="24">
        <f t="shared" ref="AE2:AE22" si="5">AU2/AN2</f>
        <v>3.9767973283354168E-3</v>
      </c>
      <c r="AF2" s="26">
        <f>AVERAGE(Z2:AB2)</f>
        <v>2.9915324127484932E-3</v>
      </c>
      <c r="AG2" s="26">
        <f>AVERAGE(AC2:AE2)</f>
        <v>2.6344575945652787E-3</v>
      </c>
      <c r="AH2" s="23">
        <v>400</v>
      </c>
      <c r="AI2" s="21">
        <f t="shared" ref="AI2:AN2" si="6">AVERAGE(B2,J2,R2)</f>
        <v>1.77558E-5</v>
      </c>
      <c r="AJ2" s="21">
        <f t="shared" si="6"/>
        <v>1.0222866666666667E-5</v>
      </c>
      <c r="AK2" s="21">
        <f t="shared" si="6"/>
        <v>5.5938933333333339E-6</v>
      </c>
      <c r="AL2" s="21">
        <f t="shared" si="6"/>
        <v>1.73986E-5</v>
      </c>
      <c r="AM2" s="21">
        <f t="shared" si="6"/>
        <v>9.2977500000000009E-6</v>
      </c>
      <c r="AN2" s="21">
        <f t="shared" si="6"/>
        <v>5.2032500000000005E-6</v>
      </c>
      <c r="AO2" s="23">
        <v>400</v>
      </c>
      <c r="AP2" s="21">
        <f t="shared" ref="AP2:AU2" si="7">_xlfn.STDEV.P(B2,J2,R2)</f>
        <v>4.1167058027829399E-8</v>
      </c>
      <c r="AQ2" s="21">
        <f t="shared" si="7"/>
        <v>2.5148403969679871E-8</v>
      </c>
      <c r="AR2" s="21">
        <f t="shared" si="7"/>
        <v>2.3472362945008623E-8</v>
      </c>
      <c r="AS2" s="21">
        <f t="shared" si="7"/>
        <v>3.245951324342295E-8</v>
      </c>
      <c r="AT2" s="21">
        <f t="shared" si="7"/>
        <v>1.9162068433931119E-8</v>
      </c>
      <c r="AU2" s="21">
        <f t="shared" si="7"/>
        <v>2.0692270698661261E-8</v>
      </c>
    </row>
    <row r="3" spans="1:47">
      <c r="A3" s="23">
        <v>410</v>
      </c>
      <c r="B3" s="22">
        <v>1.4443199999999999E-5</v>
      </c>
      <c r="C3" s="22">
        <v>7.6435900000000001E-6</v>
      </c>
      <c r="D3" s="22">
        <v>3.9473399999999997E-6</v>
      </c>
      <c r="E3" s="22">
        <v>1.40968E-5</v>
      </c>
      <c r="F3" s="22">
        <v>6.8970399999999996E-6</v>
      </c>
      <c r="G3" s="22">
        <v>3.6513699999999999E-6</v>
      </c>
      <c r="I3" s="23">
        <v>410</v>
      </c>
      <c r="J3" s="21">
        <v>1.45504E-5</v>
      </c>
      <c r="K3" s="21">
        <v>7.6668700000000007E-6</v>
      </c>
      <c r="L3" s="21">
        <v>3.9059600000000001E-6</v>
      </c>
      <c r="M3" s="21">
        <v>1.42011E-5</v>
      </c>
      <c r="N3" s="21">
        <v>6.8985199999999998E-6</v>
      </c>
      <c r="O3" s="21">
        <v>3.6010299999999999E-6</v>
      </c>
      <c r="Q3" s="23">
        <v>410</v>
      </c>
      <c r="R3" s="21">
        <v>1.4539700000000001E-5</v>
      </c>
      <c r="S3" s="21">
        <v>7.7031000000000008E-6</v>
      </c>
      <c r="T3" s="21">
        <v>3.8954900000000004E-6</v>
      </c>
      <c r="U3" s="21">
        <v>1.41702E-5</v>
      </c>
      <c r="V3" s="21">
        <v>6.9294500000000002E-6</v>
      </c>
      <c r="W3" s="21">
        <v>3.5941099999999999E-6</v>
      </c>
      <c r="Y3" s="23">
        <v>410</v>
      </c>
      <c r="Z3" s="24">
        <f t="shared" si="0"/>
        <v>3.3223433313413053E-3</v>
      </c>
      <c r="AA3" s="24">
        <f t="shared" si="1"/>
        <v>3.191924599440826E-3</v>
      </c>
      <c r="AB3" s="24">
        <f t="shared" si="2"/>
        <v>5.7162586942270501E-3</v>
      </c>
      <c r="AC3" s="24">
        <f t="shared" si="3"/>
        <v>3.0900434536127882E-3</v>
      </c>
      <c r="AD3" s="24">
        <f t="shared" si="4"/>
        <v>2.1628364890296384E-3</v>
      </c>
      <c r="AE3" s="24">
        <f t="shared" si="5"/>
        <v>7.0580556820877939E-3</v>
      </c>
      <c r="AF3" s="26">
        <f t="shared" ref="AF3:AF22" si="8">AVERAGE(Z3:AB3)</f>
        <v>4.0768422083363939E-3</v>
      </c>
      <c r="AG3" s="26">
        <f t="shared" ref="AG3:AG22" si="9">AVERAGE(AC3:AE3)</f>
        <v>4.1036452082434073E-3</v>
      </c>
      <c r="AH3" s="23">
        <v>410</v>
      </c>
      <c r="AI3" s="21">
        <f t="shared" ref="AI3:AN22" si="10">AVERAGE(B3,J3,R3)</f>
        <v>1.4511099999999999E-5</v>
      </c>
      <c r="AJ3" s="21">
        <f t="shared" si="10"/>
        <v>7.6711866666666666E-6</v>
      </c>
      <c r="AK3" s="21">
        <f t="shared" si="10"/>
        <v>3.9162633333333337E-6</v>
      </c>
      <c r="AL3" s="21">
        <f t="shared" si="10"/>
        <v>1.4156033333333333E-5</v>
      </c>
      <c r="AM3" s="21">
        <f t="shared" si="10"/>
        <v>6.9083366666666668E-6</v>
      </c>
      <c r="AN3" s="21">
        <f t="shared" si="10"/>
        <v>3.6155033333333329E-6</v>
      </c>
      <c r="AO3" s="23">
        <v>410</v>
      </c>
      <c r="AP3" s="21">
        <f t="shared" ref="AP3:AU22" si="11">_xlfn.STDEV.P(B3,J3,R3)</f>
        <v>4.8210856315426812E-8</v>
      </c>
      <c r="AQ3" s="21">
        <f t="shared" si="11"/>
        <v>2.4485849428235807E-8</v>
      </c>
      <c r="AR3" s="21">
        <f t="shared" si="11"/>
        <v>2.2386374328049276E-8</v>
      </c>
      <c r="AS3" s="21">
        <f t="shared" si="11"/>
        <v>4.3742758130791084E-8</v>
      </c>
      <c r="AT3" s="21">
        <f t="shared" si="11"/>
        <v>1.494160262116805E-8</v>
      </c>
      <c r="AU3" s="21">
        <f t="shared" si="11"/>
        <v>2.5518423845440691E-8</v>
      </c>
    </row>
    <row r="4" spans="1:47">
      <c r="A4" s="23">
        <v>420</v>
      </c>
      <c r="B4" s="22">
        <v>1.3011E-5</v>
      </c>
      <c r="C4" s="22">
        <v>6.7199400000000001E-6</v>
      </c>
      <c r="D4" s="22">
        <v>3.3882500000000001E-6</v>
      </c>
      <c r="E4" s="22">
        <v>1.26829E-5</v>
      </c>
      <c r="F4" s="22">
        <v>5.9924399999999998E-6</v>
      </c>
      <c r="G4" s="22">
        <v>3.1164400000000002E-6</v>
      </c>
      <c r="I4" s="23">
        <v>420</v>
      </c>
      <c r="J4" s="21">
        <v>1.3159999999999999E-5</v>
      </c>
      <c r="K4" s="21">
        <v>6.7264499999999998E-6</v>
      </c>
      <c r="L4" s="21">
        <v>3.4075800000000001E-6</v>
      </c>
      <c r="M4" s="21">
        <v>1.28072E-5</v>
      </c>
      <c r="N4" s="21">
        <v>6.0378199999999997E-6</v>
      </c>
      <c r="O4" s="21">
        <v>3.1396699999999998E-6</v>
      </c>
      <c r="Q4" s="23">
        <v>420</v>
      </c>
      <c r="R4" s="21">
        <v>1.31709E-5</v>
      </c>
      <c r="S4" s="21">
        <v>6.6783500000000002E-6</v>
      </c>
      <c r="T4" s="21">
        <v>3.4278999999999998E-6</v>
      </c>
      <c r="U4" s="21">
        <v>1.28159E-5</v>
      </c>
      <c r="V4" s="21">
        <v>5.9946199999999999E-6</v>
      </c>
      <c r="W4" s="21">
        <v>3.1621199999999999E-6</v>
      </c>
      <c r="Y4" s="23">
        <v>420</v>
      </c>
      <c r="Z4" s="24">
        <f t="shared" si="0"/>
        <v>5.5623357944846732E-3</v>
      </c>
      <c r="AA4" s="24">
        <f t="shared" si="1"/>
        <v>3.1761713674360696E-3</v>
      </c>
      <c r="AB4" s="24">
        <f t="shared" si="2"/>
        <v>4.7503386328011108E-3</v>
      </c>
      <c r="AC4" s="24">
        <f t="shared" si="3"/>
        <v>4.7577487171490476E-3</v>
      </c>
      <c r="AD4" s="24">
        <f t="shared" si="4"/>
        <v>3.4781035026733142E-3</v>
      </c>
      <c r="AE4" s="24">
        <f t="shared" si="5"/>
        <v>5.9405073283769361E-3</v>
      </c>
      <c r="AF4" s="26">
        <f t="shared" si="8"/>
        <v>4.4962819315739512E-3</v>
      </c>
      <c r="AG4" s="26">
        <f t="shared" si="9"/>
        <v>4.7254531827330996E-3</v>
      </c>
      <c r="AH4" s="23">
        <v>420</v>
      </c>
      <c r="AI4" s="21">
        <f t="shared" si="10"/>
        <v>1.3113966666666665E-5</v>
      </c>
      <c r="AJ4" s="21">
        <f t="shared" si="10"/>
        <v>6.7082466666666667E-6</v>
      </c>
      <c r="AK4" s="21">
        <f t="shared" si="10"/>
        <v>3.4079100000000003E-6</v>
      </c>
      <c r="AL4" s="21">
        <f t="shared" si="10"/>
        <v>1.2768666666666667E-5</v>
      </c>
      <c r="AM4" s="21">
        <f t="shared" si="10"/>
        <v>6.0082933333333329E-6</v>
      </c>
      <c r="AN4" s="21">
        <f t="shared" si="10"/>
        <v>3.1394099999999998E-6</v>
      </c>
      <c r="AO4" s="23">
        <v>420</v>
      </c>
      <c r="AP4" s="21">
        <f t="shared" si="11"/>
        <v>7.2944286197678842E-8</v>
      </c>
      <c r="AQ4" s="21">
        <f t="shared" si="11"/>
        <v>2.1306540988365122E-8</v>
      </c>
      <c r="AR4" s="21">
        <f t="shared" si="11"/>
        <v>1.6188726530109236E-8</v>
      </c>
      <c r="AS4" s="21">
        <f t="shared" si="11"/>
        <v>6.0750107453037136E-8</v>
      </c>
      <c r="AT4" s="21">
        <f t="shared" si="11"/>
        <v>2.0897466087755387E-8</v>
      </c>
      <c r="AU4" s="21">
        <f t="shared" si="11"/>
        <v>1.8649688111779836E-8</v>
      </c>
    </row>
    <row r="5" spans="1:47">
      <c r="A5" s="23">
        <v>430</v>
      </c>
      <c r="B5" s="22">
        <v>1.3128100000000001E-5</v>
      </c>
      <c r="C5" s="22">
        <v>7.0554399999999997E-6</v>
      </c>
      <c r="D5" s="22">
        <v>3.8278199999999997E-6</v>
      </c>
      <c r="E5" s="22">
        <v>1.27819E-5</v>
      </c>
      <c r="F5" s="22">
        <v>6.3918600000000003E-6</v>
      </c>
      <c r="G5" s="22">
        <v>3.5579400000000001E-6</v>
      </c>
      <c r="I5" s="23">
        <v>430</v>
      </c>
      <c r="J5" s="21">
        <v>1.3207700000000001E-5</v>
      </c>
      <c r="K5" s="21">
        <v>7.0630500000000001E-6</v>
      </c>
      <c r="L5" s="21">
        <v>3.8292599999999997E-6</v>
      </c>
      <c r="M5" s="21">
        <v>1.28689E-5</v>
      </c>
      <c r="N5" s="21">
        <v>6.4033399999999996E-6</v>
      </c>
      <c r="O5" s="21">
        <v>3.5463499999999999E-6</v>
      </c>
      <c r="Q5" s="23">
        <v>430</v>
      </c>
      <c r="R5" s="21">
        <v>1.3193100000000001E-5</v>
      </c>
      <c r="S5" s="21">
        <v>7.0862300000000004E-6</v>
      </c>
      <c r="T5" s="21">
        <v>3.8597499999999998E-6</v>
      </c>
      <c r="U5" s="21">
        <v>1.28305E-5</v>
      </c>
      <c r="V5" s="21">
        <v>6.4149399999999996E-6</v>
      </c>
      <c r="W5" s="21">
        <v>3.58669E-6</v>
      </c>
      <c r="Y5" s="23">
        <v>430</v>
      </c>
      <c r="Z5" s="24">
        <f t="shared" si="0"/>
        <v>2.6259122303860872E-3</v>
      </c>
      <c r="AA5" s="24">
        <f t="shared" si="1"/>
        <v>1.8526159709710073E-3</v>
      </c>
      <c r="AB5" s="24">
        <f t="shared" si="2"/>
        <v>3.8355021727933029E-3</v>
      </c>
      <c r="AC5" s="24">
        <f t="shared" si="3"/>
        <v>2.7752864160069139E-3</v>
      </c>
      <c r="AD5" s="24">
        <f t="shared" si="4"/>
        <v>1.4714749079348646E-3</v>
      </c>
      <c r="AE5" s="24">
        <f t="shared" si="5"/>
        <v>4.7586297951323249E-3</v>
      </c>
      <c r="AF5" s="26">
        <f t="shared" si="8"/>
        <v>2.7713434580501329E-3</v>
      </c>
      <c r="AG5" s="26">
        <f t="shared" si="9"/>
        <v>3.0017970396913674E-3</v>
      </c>
      <c r="AH5" s="23">
        <v>430</v>
      </c>
      <c r="AI5" s="21">
        <f t="shared" si="10"/>
        <v>1.31763E-5</v>
      </c>
      <c r="AJ5" s="21">
        <f t="shared" si="10"/>
        <v>7.0682399999999998E-6</v>
      </c>
      <c r="AK5" s="21">
        <f t="shared" si="10"/>
        <v>3.838943333333333E-6</v>
      </c>
      <c r="AL5" s="21">
        <f t="shared" si="10"/>
        <v>1.28271E-5</v>
      </c>
      <c r="AM5" s="21">
        <f t="shared" si="10"/>
        <v>6.403379999999999E-6</v>
      </c>
      <c r="AN5" s="21">
        <f t="shared" si="10"/>
        <v>3.56366E-6</v>
      </c>
      <c r="AO5" s="23">
        <v>430</v>
      </c>
      <c r="AP5" s="21">
        <f t="shared" si="11"/>
        <v>3.45998073212362E-8</v>
      </c>
      <c r="AQ5" s="21">
        <f t="shared" si="11"/>
        <v>1.3094734310656112E-8</v>
      </c>
      <c r="AR5" s="21">
        <f t="shared" si="11"/>
        <v>1.4724275496230364E-8</v>
      </c>
      <c r="AS5" s="21">
        <f t="shared" si="11"/>
        <v>3.5598876386762285E-8</v>
      </c>
      <c r="AT5" s="21">
        <f t="shared" si="11"/>
        <v>9.4224129959719523E-9</v>
      </c>
      <c r="AU5" s="21">
        <f t="shared" si="11"/>
        <v>1.6958138655721262E-8</v>
      </c>
    </row>
    <row r="6" spans="1:47">
      <c r="A6" s="23">
        <v>440</v>
      </c>
      <c r="B6" s="22">
        <v>1.3743200000000001E-5</v>
      </c>
      <c r="C6" s="22">
        <v>7.7535699999999994E-6</v>
      </c>
      <c r="D6" s="22">
        <v>4.5377800000000003E-6</v>
      </c>
      <c r="E6" s="22">
        <v>1.33799E-5</v>
      </c>
      <c r="F6" s="22">
        <v>7.12669E-6</v>
      </c>
      <c r="G6" s="22">
        <v>4.2633299999999999E-6</v>
      </c>
      <c r="I6" s="23">
        <v>440</v>
      </c>
      <c r="J6" s="21">
        <v>1.3594099999999999E-5</v>
      </c>
      <c r="K6" s="21">
        <v>7.8185899999999993E-6</v>
      </c>
      <c r="L6" s="21">
        <v>4.56462E-6</v>
      </c>
      <c r="M6" s="21">
        <v>1.32632E-5</v>
      </c>
      <c r="N6" s="21">
        <v>7.1855799999999997E-6</v>
      </c>
      <c r="O6" s="21">
        <v>4.2897599999999997E-6</v>
      </c>
      <c r="Q6" s="23">
        <v>440</v>
      </c>
      <c r="R6" s="21">
        <v>1.3740899999999999E-5</v>
      </c>
      <c r="S6" s="21">
        <v>7.7811400000000002E-6</v>
      </c>
      <c r="T6" s="21">
        <v>4.5053900000000002E-6</v>
      </c>
      <c r="U6" s="21">
        <v>1.34031E-5</v>
      </c>
      <c r="V6" s="21">
        <v>7.1519199999999998E-6</v>
      </c>
      <c r="W6" s="21">
        <v>4.2374899999999998E-6</v>
      </c>
      <c r="Y6" s="23">
        <v>440</v>
      </c>
      <c r="Z6" s="24">
        <f t="shared" si="0"/>
        <v>5.0939879989220912E-3</v>
      </c>
      <c r="AA6" s="24">
        <f t="shared" si="1"/>
        <v>3.4230183880700985E-3</v>
      </c>
      <c r="AB6" s="24">
        <f t="shared" si="2"/>
        <v>5.3386858354357277E-3</v>
      </c>
      <c r="AC6" s="24">
        <f t="shared" si="3"/>
        <v>4.5860767864243481E-3</v>
      </c>
      <c r="AD6" s="24">
        <f t="shared" si="4"/>
        <v>3.3717149813092336E-3</v>
      </c>
      <c r="AE6" s="24">
        <f t="shared" si="5"/>
        <v>5.0051501815350169E-3</v>
      </c>
      <c r="AF6" s="26">
        <f t="shared" si="8"/>
        <v>4.6185640741426386E-3</v>
      </c>
      <c r="AG6" s="26">
        <f t="shared" si="9"/>
        <v>4.3209806497561997E-3</v>
      </c>
      <c r="AH6" s="23">
        <v>440</v>
      </c>
      <c r="AI6" s="21">
        <f t="shared" si="10"/>
        <v>1.3692733333333334E-5</v>
      </c>
      <c r="AJ6" s="21">
        <f t="shared" si="10"/>
        <v>7.7844333333333329E-6</v>
      </c>
      <c r="AK6" s="21">
        <f t="shared" si="10"/>
        <v>4.5359299999999996E-6</v>
      </c>
      <c r="AL6" s="21">
        <f t="shared" si="10"/>
        <v>1.3348733333333335E-5</v>
      </c>
      <c r="AM6" s="21">
        <f t="shared" si="10"/>
        <v>7.1547299999999999E-6</v>
      </c>
      <c r="AN6" s="21">
        <f t="shared" si="10"/>
        <v>4.2635266666666673E-6</v>
      </c>
      <c r="AO6" s="23">
        <v>440</v>
      </c>
      <c r="AP6" s="21">
        <f t="shared" si="11"/>
        <v>6.9750619272440479E-8</v>
      </c>
      <c r="AQ6" s="21">
        <f t="shared" si="11"/>
        <v>2.6646258440705808E-8</v>
      </c>
      <c r="AR6" s="21">
        <f t="shared" si="11"/>
        <v>2.421590524152798E-8</v>
      </c>
      <c r="AS6" s="21">
        <f t="shared" si="11"/>
        <v>6.1218316068168915E-8</v>
      </c>
      <c r="AT6" s="21">
        <f t="shared" si="11"/>
        <v>2.4123710328222612E-8</v>
      </c>
      <c r="AU6" s="21">
        <f t="shared" si="11"/>
        <v>2.1339591269646056E-8</v>
      </c>
    </row>
    <row r="7" spans="1:47">
      <c r="A7" s="23">
        <v>450</v>
      </c>
      <c r="B7" s="22">
        <v>1.36626E-5</v>
      </c>
      <c r="C7" s="22">
        <v>7.87672E-6</v>
      </c>
      <c r="D7" s="22">
        <v>4.8073599999999997E-6</v>
      </c>
      <c r="E7" s="22">
        <v>1.3309899999999999E-5</v>
      </c>
      <c r="F7" s="22">
        <v>7.2685199999999997E-6</v>
      </c>
      <c r="G7" s="22">
        <v>4.5370599999999999E-6</v>
      </c>
      <c r="I7" s="23">
        <v>450</v>
      </c>
      <c r="J7" s="21">
        <v>1.35915E-5</v>
      </c>
      <c r="K7" s="21">
        <v>7.9145500000000003E-6</v>
      </c>
      <c r="L7" s="21">
        <v>4.7828000000000002E-6</v>
      </c>
      <c r="M7" s="21">
        <v>1.3237199999999999E-5</v>
      </c>
      <c r="N7" s="21">
        <v>7.2799800000000001E-6</v>
      </c>
      <c r="O7" s="21">
        <v>4.5015900000000004E-6</v>
      </c>
      <c r="Q7" s="23">
        <v>450</v>
      </c>
      <c r="R7" s="21">
        <v>1.3563299999999999E-5</v>
      </c>
      <c r="S7" s="21">
        <v>7.8892700000000004E-6</v>
      </c>
      <c r="T7" s="21">
        <v>4.7800300000000004E-6</v>
      </c>
      <c r="U7" s="21">
        <v>1.3223900000000001E-5</v>
      </c>
      <c r="V7" s="21">
        <v>7.2760999999999997E-6</v>
      </c>
      <c r="W7" s="21">
        <v>4.5160999999999998E-6</v>
      </c>
      <c r="Y7" s="23">
        <v>450</v>
      </c>
      <c r="Z7" s="24">
        <f t="shared" si="0"/>
        <v>3.0708298081631169E-3</v>
      </c>
      <c r="AA7" s="24">
        <f t="shared" si="1"/>
        <v>1.9931305988582435E-3</v>
      </c>
      <c r="AB7" s="24">
        <f t="shared" si="2"/>
        <v>2.5642162978095598E-3</v>
      </c>
      <c r="AC7" s="24">
        <f t="shared" si="3"/>
        <v>2.8511708325328696E-3</v>
      </c>
      <c r="AD7" s="24">
        <f t="shared" si="4"/>
        <v>6.5418558358847491E-4</v>
      </c>
      <c r="AE7" s="24">
        <f t="shared" si="5"/>
        <v>3.2225205306192096E-3</v>
      </c>
      <c r="AF7" s="26">
        <f t="shared" si="8"/>
        <v>2.5427255682769732E-3</v>
      </c>
      <c r="AG7" s="26">
        <f t="shared" si="9"/>
        <v>2.2426256489135178E-3</v>
      </c>
      <c r="AH7" s="23">
        <v>450</v>
      </c>
      <c r="AI7" s="21">
        <f t="shared" si="10"/>
        <v>1.3605799999999999E-5</v>
      </c>
      <c r="AJ7" s="21">
        <f t="shared" si="10"/>
        <v>7.8935133333333336E-6</v>
      </c>
      <c r="AK7" s="21">
        <f t="shared" si="10"/>
        <v>4.7900633333333328E-6</v>
      </c>
      <c r="AL7" s="21">
        <f t="shared" si="10"/>
        <v>1.3256999999999999E-5</v>
      </c>
      <c r="AM7" s="21">
        <f t="shared" si="10"/>
        <v>7.274866666666667E-6</v>
      </c>
      <c r="AN7" s="21">
        <f t="shared" si="10"/>
        <v>4.5182500000000003E-6</v>
      </c>
      <c r="AO7" s="23">
        <v>450</v>
      </c>
      <c r="AP7" s="21">
        <f t="shared" si="11"/>
        <v>4.1781096203905731E-8</v>
      </c>
      <c r="AQ7" s="21">
        <f t="shared" si="11"/>
        <v>1.5732802957162198E-8</v>
      </c>
      <c r="AR7" s="21">
        <f t="shared" si="11"/>
        <v>1.2282758466873318E-8</v>
      </c>
      <c r="AS7" s="21">
        <f t="shared" si="11"/>
        <v>3.7797971726888245E-8</v>
      </c>
      <c r="AT7" s="21">
        <f t="shared" si="11"/>
        <v>4.7591128958616768E-9</v>
      </c>
      <c r="AU7" s="21">
        <f t="shared" si="11"/>
        <v>1.4560153387470246E-8</v>
      </c>
    </row>
    <row r="8" spans="1:47">
      <c r="A8" s="23">
        <v>460</v>
      </c>
      <c r="B8" s="22">
        <v>1.29648E-5</v>
      </c>
      <c r="C8" s="22">
        <v>7.4418599999999996E-6</v>
      </c>
      <c r="D8" s="22">
        <v>4.6308800000000003E-6</v>
      </c>
      <c r="E8" s="22">
        <v>1.261E-5</v>
      </c>
      <c r="F8" s="22">
        <v>6.8604499999999997E-6</v>
      </c>
      <c r="G8" s="22">
        <v>4.37813E-6</v>
      </c>
      <c r="I8" s="23">
        <v>460</v>
      </c>
      <c r="J8" s="21">
        <v>1.28653E-5</v>
      </c>
      <c r="K8" s="21">
        <v>7.4699999999999996E-6</v>
      </c>
      <c r="L8" s="21">
        <v>4.6255500000000001E-6</v>
      </c>
      <c r="M8" s="21">
        <v>1.2513399999999999E-5</v>
      </c>
      <c r="N8" s="21">
        <v>6.9024199999999999E-6</v>
      </c>
      <c r="O8" s="21">
        <v>4.3783400000000003E-6</v>
      </c>
      <c r="Q8" s="23">
        <v>460</v>
      </c>
      <c r="R8" s="21">
        <v>1.2876499999999999E-5</v>
      </c>
      <c r="S8" s="21">
        <v>7.4735700000000003E-6</v>
      </c>
      <c r="T8" s="21">
        <v>4.6388499999999996E-6</v>
      </c>
      <c r="U8" s="21">
        <v>1.25331E-5</v>
      </c>
      <c r="V8" s="21">
        <v>6.9012299999999997E-6</v>
      </c>
      <c r="W8" s="21">
        <v>4.3734899999999999E-6</v>
      </c>
      <c r="Y8" s="23">
        <v>460</v>
      </c>
      <c r="Z8" s="24">
        <f t="shared" si="0"/>
        <v>3.4490561286533803E-3</v>
      </c>
      <c r="AA8" s="24">
        <f t="shared" si="1"/>
        <v>1.900593650361497E-3</v>
      </c>
      <c r="AB8" s="24">
        <f t="shared" si="2"/>
        <v>1.1799492383446366E-3</v>
      </c>
      <c r="AC8" s="24">
        <f t="shared" si="3"/>
        <v>3.3203573256831375E-3</v>
      </c>
      <c r="AD8" s="24">
        <f t="shared" si="4"/>
        <v>2.8325082823199592E-3</v>
      </c>
      <c r="AE8" s="24">
        <f t="shared" si="5"/>
        <v>5.1145398989015838E-4</v>
      </c>
      <c r="AF8" s="26">
        <f t="shared" si="8"/>
        <v>2.1765330057865045E-3</v>
      </c>
      <c r="AG8" s="26">
        <f t="shared" si="9"/>
        <v>2.2214398659644182E-3</v>
      </c>
      <c r="AH8" s="23">
        <v>460</v>
      </c>
      <c r="AI8" s="21">
        <f t="shared" si="10"/>
        <v>1.29022E-5</v>
      </c>
      <c r="AJ8" s="21">
        <f t="shared" si="10"/>
        <v>7.4618100000000001E-6</v>
      </c>
      <c r="AK8" s="21">
        <f t="shared" si="10"/>
        <v>4.63176E-6</v>
      </c>
      <c r="AL8" s="21">
        <f t="shared" si="10"/>
        <v>1.2552166666666666E-5</v>
      </c>
      <c r="AM8" s="21">
        <f t="shared" si="10"/>
        <v>6.8880333333333325E-6</v>
      </c>
      <c r="AN8" s="21">
        <f t="shared" si="10"/>
        <v>4.3766533333333337E-6</v>
      </c>
      <c r="AO8" s="23">
        <v>460</v>
      </c>
      <c r="AP8" s="21">
        <f t="shared" si="11"/>
        <v>4.4500411983111646E-8</v>
      </c>
      <c r="AQ8" s="21">
        <f t="shared" si="11"/>
        <v>1.4181868706203923E-8</v>
      </c>
      <c r="AR8" s="21">
        <f t="shared" si="11"/>
        <v>5.4652416841951541E-9</v>
      </c>
      <c r="AS8" s="21">
        <f t="shared" si="11"/>
        <v>4.1677678544862355E-8</v>
      </c>
      <c r="AT8" s="21">
        <f t="shared" si="11"/>
        <v>1.9510411465562619E-8</v>
      </c>
      <c r="AU8" s="21">
        <f t="shared" si="11"/>
        <v>2.2384568096993949E-9</v>
      </c>
    </row>
    <row r="9" spans="1:47">
      <c r="A9" s="23">
        <v>470</v>
      </c>
      <c r="B9" s="22">
        <v>1.1815E-5</v>
      </c>
      <c r="C9" s="22">
        <v>6.6312500000000002E-6</v>
      </c>
      <c r="D9" s="22">
        <v>4.1879399999999996E-6</v>
      </c>
      <c r="E9" s="22">
        <v>1.1467800000000001E-5</v>
      </c>
      <c r="F9" s="22">
        <v>6.1392499999999997E-6</v>
      </c>
      <c r="G9" s="22">
        <v>3.9704000000000001E-6</v>
      </c>
      <c r="I9" s="23">
        <v>470</v>
      </c>
      <c r="J9" s="21">
        <v>1.16462E-5</v>
      </c>
      <c r="K9" s="21">
        <v>6.7174600000000002E-6</v>
      </c>
      <c r="L9" s="21">
        <v>4.1945899999999998E-6</v>
      </c>
      <c r="M9" s="21">
        <v>1.13194E-5</v>
      </c>
      <c r="N9" s="21">
        <v>6.2189200000000004E-6</v>
      </c>
      <c r="O9" s="21">
        <v>3.9675900000000001E-6</v>
      </c>
      <c r="Q9" s="23">
        <v>470</v>
      </c>
      <c r="R9" s="21">
        <v>1.16598E-5</v>
      </c>
      <c r="S9" s="21">
        <v>6.7088299999999996E-6</v>
      </c>
      <c r="T9" s="21">
        <v>4.2251700000000002E-6</v>
      </c>
      <c r="U9" s="21">
        <v>1.1346500000000001E-5</v>
      </c>
      <c r="V9" s="21">
        <v>6.2261600000000004E-6</v>
      </c>
      <c r="W9" s="21">
        <v>3.9939300000000004E-6</v>
      </c>
      <c r="Y9" s="23">
        <v>470</v>
      </c>
      <c r="Z9" s="24">
        <f t="shared" si="0"/>
        <v>6.5404542013157577E-3</v>
      </c>
      <c r="AA9" s="24">
        <f t="shared" si="1"/>
        <v>5.7982340861127022E-3</v>
      </c>
      <c r="AB9" s="24">
        <f t="shared" si="2"/>
        <v>3.8576191526839138E-3</v>
      </c>
      <c r="AC9" s="24">
        <f t="shared" si="3"/>
        <v>5.6710346939398077E-3</v>
      </c>
      <c r="AD9" s="24">
        <f t="shared" si="4"/>
        <v>6.3560608971517029E-3</v>
      </c>
      <c r="AE9" s="24">
        <f t="shared" si="5"/>
        <v>2.9694261604287522E-3</v>
      </c>
      <c r="AF9" s="26">
        <f t="shared" si="8"/>
        <v>5.3987691467041249E-3</v>
      </c>
      <c r="AG9" s="26">
        <f t="shared" si="9"/>
        <v>4.9988405838400874E-3</v>
      </c>
      <c r="AH9" s="23">
        <v>470</v>
      </c>
      <c r="AI9" s="21">
        <f t="shared" si="10"/>
        <v>1.1707E-5</v>
      </c>
      <c r="AJ9" s="21">
        <f t="shared" si="10"/>
        <v>6.6858466666666658E-6</v>
      </c>
      <c r="AK9" s="21">
        <f t="shared" si="10"/>
        <v>4.202566666666666E-6</v>
      </c>
      <c r="AL9" s="21">
        <f t="shared" si="10"/>
        <v>1.13779E-5</v>
      </c>
      <c r="AM9" s="21">
        <f t="shared" si="10"/>
        <v>6.1947766666666668E-6</v>
      </c>
      <c r="AN9" s="21">
        <f t="shared" si="10"/>
        <v>3.9773066666666669E-6</v>
      </c>
      <c r="AO9" s="23">
        <v>470</v>
      </c>
      <c r="AP9" s="21">
        <f t="shared" si="11"/>
        <v>7.6569097334803573E-8</v>
      </c>
      <c r="AQ9" s="21">
        <f t="shared" si="11"/>
        <v>3.8766104037189654E-8</v>
      </c>
      <c r="AR9" s="21">
        <f t="shared" si="11"/>
        <v>1.6211901663764324E-8</v>
      </c>
      <c r="AS9" s="21">
        <f t="shared" si="11"/>
        <v>6.4524465644177737E-8</v>
      </c>
      <c r="AT9" s="21">
        <f t="shared" si="11"/>
        <v>3.9374377737587771E-8</v>
      </c>
      <c r="AU9" s="21">
        <f t="shared" si="11"/>
        <v>1.181031846404768E-8</v>
      </c>
    </row>
    <row r="10" spans="1:47">
      <c r="A10" s="23">
        <v>480</v>
      </c>
      <c r="B10" s="22">
        <v>1.07605E-5</v>
      </c>
      <c r="C10" s="22">
        <v>6.1801499999999996E-6</v>
      </c>
      <c r="D10" s="22">
        <v>3.8831899999999997E-6</v>
      </c>
      <c r="E10" s="22">
        <v>1.0462700000000001E-5</v>
      </c>
      <c r="F10" s="22">
        <v>5.7405399999999998E-6</v>
      </c>
      <c r="G10" s="22">
        <v>3.6926099999999999E-6</v>
      </c>
      <c r="I10" s="23">
        <v>480</v>
      </c>
      <c r="J10" s="21">
        <v>1.04772E-5</v>
      </c>
      <c r="K10" s="21">
        <v>6.1059899999999998E-6</v>
      </c>
      <c r="L10" s="21">
        <v>3.8842900000000004E-6</v>
      </c>
      <c r="M10" s="21">
        <v>1.0183899999999999E-5</v>
      </c>
      <c r="N10" s="21">
        <v>5.6649099999999996E-6</v>
      </c>
      <c r="O10" s="21">
        <v>3.67046E-6</v>
      </c>
      <c r="Q10" s="23">
        <v>480</v>
      </c>
      <c r="R10" s="21">
        <v>1.07413E-5</v>
      </c>
      <c r="S10" s="21">
        <v>6.16123E-6</v>
      </c>
      <c r="T10" s="21">
        <v>3.8605599999999997E-6</v>
      </c>
      <c r="U10" s="21">
        <v>1.04431E-5</v>
      </c>
      <c r="V10" s="21">
        <v>5.7074099999999996E-6</v>
      </c>
      <c r="W10" s="21">
        <v>3.68011E-6</v>
      </c>
      <c r="Y10" s="23">
        <v>480</v>
      </c>
      <c r="Z10" s="24">
        <f t="shared" si="0"/>
        <v>1.2126204168678408E-2</v>
      </c>
      <c r="AA10" s="24">
        <f t="shared" si="1"/>
        <v>5.1166201849580416E-3</v>
      </c>
      <c r="AB10" s="24">
        <f t="shared" si="2"/>
        <v>2.8215539350270004E-3</v>
      </c>
      <c r="AC10" s="24">
        <f t="shared" si="3"/>
        <v>1.2260654250047123E-2</v>
      </c>
      <c r="AD10" s="24">
        <f t="shared" si="4"/>
        <v>5.4265689490421206E-3</v>
      </c>
      <c r="AE10" s="24">
        <f t="shared" si="5"/>
        <v>2.4633166457023892E-3</v>
      </c>
      <c r="AF10" s="26">
        <f t="shared" si="8"/>
        <v>6.6881260962211508E-3</v>
      </c>
      <c r="AG10" s="26">
        <f t="shared" si="9"/>
        <v>6.7168466149305451E-3</v>
      </c>
      <c r="AH10" s="23">
        <v>480</v>
      </c>
      <c r="AI10" s="21">
        <f t="shared" si="10"/>
        <v>1.0659666666666667E-5</v>
      </c>
      <c r="AJ10" s="21">
        <f t="shared" si="10"/>
        <v>6.1491233333333337E-6</v>
      </c>
      <c r="AK10" s="21">
        <f t="shared" si="10"/>
        <v>3.8760133333333335E-6</v>
      </c>
      <c r="AL10" s="21">
        <f t="shared" si="10"/>
        <v>1.0363233333333334E-5</v>
      </c>
      <c r="AM10" s="21">
        <f t="shared" si="10"/>
        <v>5.7042866666666669E-6</v>
      </c>
      <c r="AN10" s="21">
        <f t="shared" si="10"/>
        <v>3.68106E-6</v>
      </c>
      <c r="AO10" s="23">
        <v>480</v>
      </c>
      <c r="AP10" s="21">
        <f t="shared" si="11"/>
        <v>1.2926129437005561E-7</v>
      </c>
      <c r="AQ10" s="21">
        <f t="shared" si="11"/>
        <v>3.1462728567129813E-8</v>
      </c>
      <c r="AR10" s="21">
        <f t="shared" si="11"/>
        <v>1.0936380672883787E-8</v>
      </c>
      <c r="AS10" s="21">
        <f t="shared" si="11"/>
        <v>1.2706002081256336E-7</v>
      </c>
      <c r="AT10" s="21">
        <f t="shared" si="11"/>
        <v>3.0954704901768315E-8</v>
      </c>
      <c r="AU10" s="21">
        <f t="shared" si="11"/>
        <v>9.0676163718292366E-9</v>
      </c>
    </row>
    <row r="11" spans="1:47">
      <c r="A11" s="23">
        <v>490</v>
      </c>
      <c r="B11" s="22">
        <v>9.4142099999999994E-6</v>
      </c>
      <c r="C11" s="22">
        <v>5.41987E-6</v>
      </c>
      <c r="D11" s="22">
        <v>3.4640499999999999E-6</v>
      </c>
      <c r="E11" s="22">
        <v>9.1536600000000007E-6</v>
      </c>
      <c r="F11" s="22">
        <v>5.0293100000000001E-6</v>
      </c>
      <c r="G11" s="22">
        <v>3.2949E-6</v>
      </c>
      <c r="I11" s="23">
        <v>490</v>
      </c>
      <c r="J11" s="21">
        <v>9.4776099999999995E-6</v>
      </c>
      <c r="K11" s="21">
        <v>5.4136199999999998E-6</v>
      </c>
      <c r="L11" s="21">
        <v>3.4702400000000001E-6</v>
      </c>
      <c r="M11" s="21">
        <v>9.2029499999999997E-6</v>
      </c>
      <c r="N11" s="21">
        <v>5.0091900000000004E-6</v>
      </c>
      <c r="O11" s="21">
        <v>3.3017500000000002E-6</v>
      </c>
      <c r="Q11" s="23">
        <v>490</v>
      </c>
      <c r="R11" s="21">
        <v>9.4755400000000004E-6</v>
      </c>
      <c r="S11" s="21">
        <v>5.4280700000000002E-6</v>
      </c>
      <c r="T11" s="21">
        <v>3.4902800000000001E-6</v>
      </c>
      <c r="U11" s="21">
        <v>9.2183600000000003E-6</v>
      </c>
      <c r="V11" s="21">
        <v>5.0313600000000004E-6</v>
      </c>
      <c r="W11" s="21">
        <v>3.3089499999999999E-6</v>
      </c>
      <c r="Y11" s="23">
        <v>490</v>
      </c>
      <c r="Z11" s="24">
        <f t="shared" si="0"/>
        <v>3.1104007768251937E-3</v>
      </c>
      <c r="AA11" s="24">
        <f t="shared" si="1"/>
        <v>1.0916048117602844E-3</v>
      </c>
      <c r="AB11" s="24">
        <f t="shared" si="2"/>
        <v>3.2216847365538152E-3</v>
      </c>
      <c r="AC11" s="24">
        <f t="shared" si="3"/>
        <v>3.0021147492076193E-3</v>
      </c>
      <c r="AD11" s="24">
        <f t="shared" si="4"/>
        <v>1.9913099427448823E-3</v>
      </c>
      <c r="AE11" s="24">
        <f t="shared" si="5"/>
        <v>1.7373450453397454E-3</v>
      </c>
      <c r="AF11" s="26">
        <f t="shared" si="8"/>
        <v>2.4745634417130979E-3</v>
      </c>
      <c r="AG11" s="26">
        <f t="shared" si="9"/>
        <v>2.2435899124307493E-3</v>
      </c>
      <c r="AH11" s="23">
        <v>490</v>
      </c>
      <c r="AI11" s="21">
        <f t="shared" si="10"/>
        <v>9.4557866666666665E-6</v>
      </c>
      <c r="AJ11" s="21">
        <f t="shared" si="10"/>
        <v>5.4205200000000006E-6</v>
      </c>
      <c r="AK11" s="21">
        <f t="shared" si="10"/>
        <v>3.4748566666666667E-6</v>
      </c>
      <c r="AL11" s="21">
        <f t="shared" si="10"/>
        <v>9.1916566666666663E-6</v>
      </c>
      <c r="AM11" s="21">
        <f t="shared" si="10"/>
        <v>5.023286666666667E-6</v>
      </c>
      <c r="AN11" s="21">
        <f t="shared" si="10"/>
        <v>3.3018666666666667E-6</v>
      </c>
      <c r="AO11" s="23">
        <v>490</v>
      </c>
      <c r="AP11" s="21">
        <f t="shared" si="11"/>
        <v>2.9411286193493308E-8</v>
      </c>
      <c r="AQ11" s="21">
        <f t="shared" si="11"/>
        <v>5.9170657142428569E-9</v>
      </c>
      <c r="AR11" s="21">
        <f t="shared" si="11"/>
        <v>1.1194892684712269E-8</v>
      </c>
      <c r="AS11" s="21">
        <f t="shared" si="11"/>
        <v>2.759440804865254E-8</v>
      </c>
      <c r="AT11" s="21">
        <f t="shared" si="11"/>
        <v>1.0002920684591132E-8</v>
      </c>
      <c r="AU11" s="21">
        <f t="shared" si="11"/>
        <v>5.7364816937057939E-9</v>
      </c>
    </row>
    <row r="12" spans="1:47">
      <c r="A12" s="23">
        <v>500</v>
      </c>
      <c r="B12" s="22">
        <v>8.6422500000000001E-6</v>
      </c>
      <c r="C12" s="22">
        <v>4.9723599999999998E-6</v>
      </c>
      <c r="D12" s="22">
        <v>3.1942799999999999E-6</v>
      </c>
      <c r="E12" s="22">
        <v>8.4006799999999993E-6</v>
      </c>
      <c r="F12" s="22">
        <v>4.6054500000000001E-6</v>
      </c>
      <c r="G12" s="22">
        <v>3.0330099999999999E-6</v>
      </c>
      <c r="I12" s="23">
        <v>500</v>
      </c>
      <c r="J12" s="21">
        <v>8.6220499999999999E-6</v>
      </c>
      <c r="K12" s="21">
        <v>4.9536399999999997E-6</v>
      </c>
      <c r="L12" s="21">
        <v>3.1968500000000001E-6</v>
      </c>
      <c r="M12" s="21">
        <v>8.3843899999999999E-6</v>
      </c>
      <c r="N12" s="21">
        <v>4.5882399999999998E-6</v>
      </c>
      <c r="O12" s="21">
        <v>3.0340600000000001E-6</v>
      </c>
      <c r="Q12" s="23">
        <v>500</v>
      </c>
      <c r="R12" s="21">
        <v>8.7347900000000008E-6</v>
      </c>
      <c r="S12" s="21">
        <v>4.9602100000000002E-6</v>
      </c>
      <c r="T12" s="21">
        <v>3.15947E-6</v>
      </c>
      <c r="U12" s="21">
        <v>8.47903E-6</v>
      </c>
      <c r="V12" s="21">
        <v>4.6116099999999999E-6</v>
      </c>
      <c r="W12" s="21">
        <v>3.0089199999999998E-6</v>
      </c>
      <c r="Y12" s="23">
        <v>500</v>
      </c>
      <c r="Z12" s="24">
        <f t="shared" si="0"/>
        <v>5.6635861968296402E-3</v>
      </c>
      <c r="AA12" s="24">
        <f t="shared" si="1"/>
        <v>1.5628061234508057E-3</v>
      </c>
      <c r="AB12" s="24">
        <f t="shared" si="2"/>
        <v>5.3549504475573365E-3</v>
      </c>
      <c r="AC12" s="24">
        <f t="shared" si="3"/>
        <v>4.9057263024454073E-3</v>
      </c>
      <c r="AD12" s="24">
        <f t="shared" si="4"/>
        <v>2.1491473707306876E-3</v>
      </c>
      <c r="AE12" s="24">
        <f t="shared" si="5"/>
        <v>3.8381060465844516E-3</v>
      </c>
      <c r="AF12" s="26">
        <f t="shared" si="8"/>
        <v>4.1937809226125942E-3</v>
      </c>
      <c r="AG12" s="26">
        <f t="shared" si="9"/>
        <v>3.6309932399201821E-3</v>
      </c>
      <c r="AH12" s="23">
        <v>500</v>
      </c>
      <c r="AI12" s="21">
        <f t="shared" si="10"/>
        <v>8.6663633333333325E-6</v>
      </c>
      <c r="AJ12" s="21">
        <f t="shared" si="10"/>
        <v>4.9620699999999999E-6</v>
      </c>
      <c r="AK12" s="21">
        <f t="shared" si="10"/>
        <v>3.1835333333333331E-6</v>
      </c>
      <c r="AL12" s="21">
        <f t="shared" si="10"/>
        <v>8.421366666666667E-6</v>
      </c>
      <c r="AM12" s="21">
        <f t="shared" si="10"/>
        <v>4.6017666666666663E-6</v>
      </c>
      <c r="AN12" s="21">
        <f t="shared" si="10"/>
        <v>3.0253299999999996E-6</v>
      </c>
      <c r="AO12" s="23">
        <v>500</v>
      </c>
      <c r="AP12" s="21">
        <f t="shared" si="11"/>
        <v>4.9082695751377175E-8</v>
      </c>
      <c r="AQ12" s="21">
        <f t="shared" si="11"/>
        <v>7.7547533809915398E-9</v>
      </c>
      <c r="AR12" s="21">
        <f t="shared" si="11"/>
        <v>1.704766324814703E-8</v>
      </c>
      <c r="AS12" s="21">
        <f t="shared" si="11"/>
        <v>4.1312919959203672E-8</v>
      </c>
      <c r="AT12" s="21">
        <f t="shared" si="11"/>
        <v>9.8898747323827869E-9</v>
      </c>
      <c r="AU12" s="21">
        <f t="shared" si="11"/>
        <v>1.1611537365913338E-8</v>
      </c>
    </row>
    <row r="13" spans="1:47">
      <c r="A13" s="23">
        <v>510</v>
      </c>
      <c r="B13" s="22">
        <v>8.0522799999999994E-6</v>
      </c>
      <c r="C13" s="22">
        <v>4.6754299999999997E-6</v>
      </c>
      <c r="D13" s="22">
        <v>2.9472599999999999E-6</v>
      </c>
      <c r="E13" s="22">
        <v>7.8091499999999996E-6</v>
      </c>
      <c r="F13" s="22">
        <v>4.3371499999999996E-6</v>
      </c>
      <c r="G13" s="22">
        <v>2.7932100000000001E-6</v>
      </c>
      <c r="I13" s="23">
        <v>510</v>
      </c>
      <c r="J13" s="21">
        <v>8.0633299999999999E-6</v>
      </c>
      <c r="K13" s="21">
        <v>4.62912E-6</v>
      </c>
      <c r="L13" s="21">
        <v>2.9879600000000002E-6</v>
      </c>
      <c r="M13" s="21">
        <v>7.8444999999999992E-6</v>
      </c>
      <c r="N13" s="21">
        <v>4.3151399999999998E-6</v>
      </c>
      <c r="O13" s="21">
        <v>2.8326000000000002E-6</v>
      </c>
      <c r="Q13" s="23">
        <v>510</v>
      </c>
      <c r="R13" s="21">
        <v>8.0293400000000006E-6</v>
      </c>
      <c r="S13" s="21">
        <v>4.6287600000000002E-6</v>
      </c>
      <c r="T13" s="21">
        <v>2.9926099999999998E-6</v>
      </c>
      <c r="U13" s="21">
        <v>7.7968100000000003E-6</v>
      </c>
      <c r="V13" s="21">
        <v>4.2877700000000003E-6</v>
      </c>
      <c r="W13" s="21">
        <v>2.8417799999999999E-6</v>
      </c>
      <c r="Y13" s="23">
        <v>510</v>
      </c>
      <c r="Z13" s="24">
        <f t="shared" si="0"/>
        <v>1.7589430284332889E-3</v>
      </c>
      <c r="AA13" s="24">
        <f t="shared" si="1"/>
        <v>4.7187830384388309E-3</v>
      </c>
      <c r="AB13" s="24">
        <f t="shared" si="2"/>
        <v>6.845165988547678E-3</v>
      </c>
      <c r="AC13" s="24">
        <f t="shared" si="3"/>
        <v>2.5855337985020966E-3</v>
      </c>
      <c r="AD13" s="24">
        <f t="shared" si="4"/>
        <v>4.6828643844149418E-3</v>
      </c>
      <c r="AE13" s="24">
        <f t="shared" si="5"/>
        <v>7.4643596878709705E-3</v>
      </c>
      <c r="AF13" s="26">
        <f t="shared" si="8"/>
        <v>4.4409640184732658E-3</v>
      </c>
      <c r="AG13" s="26">
        <f t="shared" si="9"/>
        <v>4.9109192902626695E-3</v>
      </c>
      <c r="AH13" s="23">
        <v>510</v>
      </c>
      <c r="AI13" s="21">
        <f t="shared" si="10"/>
        <v>8.0483166666666672E-6</v>
      </c>
      <c r="AJ13" s="21">
        <f t="shared" si="10"/>
        <v>4.6444366666666664E-6</v>
      </c>
      <c r="AK13" s="21">
        <f t="shared" si="10"/>
        <v>2.9759433333333334E-6</v>
      </c>
      <c r="AL13" s="21">
        <f t="shared" si="10"/>
        <v>7.8168199999999991E-6</v>
      </c>
      <c r="AM13" s="21">
        <f t="shared" si="10"/>
        <v>4.313353333333333E-6</v>
      </c>
      <c r="AN13" s="21">
        <f t="shared" si="10"/>
        <v>2.8225299999999996E-6</v>
      </c>
      <c r="AO13" s="23">
        <v>510</v>
      </c>
      <c r="AP13" s="21">
        <f t="shared" si="11"/>
        <v>1.4156530491456781E-8</v>
      </c>
      <c r="AQ13" s="21">
        <f t="shared" si="11"/>
        <v>2.1916088965770046E-8</v>
      </c>
      <c r="AR13" s="21">
        <f t="shared" si="11"/>
        <v>2.0370826089178539E-8</v>
      </c>
      <c r="AS13" s="21">
        <f t="shared" si="11"/>
        <v>2.0210652306807155E-8</v>
      </c>
      <c r="AT13" s="21">
        <f t="shared" si="11"/>
        <v>2.0198848702064137E-8</v>
      </c>
      <c r="AU13" s="21">
        <f t="shared" si="11"/>
        <v>2.1068379149806448E-8</v>
      </c>
    </row>
    <row r="14" spans="1:47">
      <c r="A14" s="23">
        <v>520</v>
      </c>
      <c r="B14" s="22">
        <v>7.3298399999999999E-6</v>
      </c>
      <c r="C14" s="22">
        <v>4.2895799999999998E-6</v>
      </c>
      <c r="D14" s="22">
        <v>2.7250199999999999E-6</v>
      </c>
      <c r="E14" s="22">
        <v>7.1368199999999997E-6</v>
      </c>
      <c r="F14" s="22">
        <v>3.9914399999999999E-6</v>
      </c>
      <c r="G14" s="22">
        <v>2.5867600000000001E-6</v>
      </c>
      <c r="I14" s="23">
        <v>520</v>
      </c>
      <c r="J14" s="21">
        <v>7.34161E-6</v>
      </c>
      <c r="K14" s="21">
        <v>4.24609E-6</v>
      </c>
      <c r="L14" s="21">
        <v>2.71683E-6</v>
      </c>
      <c r="M14" s="21">
        <v>7.1267400000000001E-6</v>
      </c>
      <c r="N14" s="21">
        <v>3.9555700000000003E-6</v>
      </c>
      <c r="O14" s="21">
        <v>2.5745999999999999E-6</v>
      </c>
      <c r="Q14" s="23">
        <v>520</v>
      </c>
      <c r="R14" s="21">
        <v>7.3045500000000002E-6</v>
      </c>
      <c r="S14" s="21">
        <v>4.2757000000000004E-6</v>
      </c>
      <c r="T14" s="21">
        <v>2.7318400000000001E-6</v>
      </c>
      <c r="U14" s="21">
        <v>7.1026000000000004E-6</v>
      </c>
      <c r="V14" s="21">
        <v>3.9684400000000002E-6</v>
      </c>
      <c r="W14" s="21">
        <v>2.59415E-6</v>
      </c>
      <c r="Y14" s="23">
        <v>520</v>
      </c>
      <c r="Z14" s="24">
        <f t="shared" si="0"/>
        <v>2.1107079453680255E-3</v>
      </c>
      <c r="AA14" s="24">
        <f t="shared" si="1"/>
        <v>4.2472515080364467E-3</v>
      </c>
      <c r="AB14" s="24">
        <f t="shared" si="2"/>
        <v>2.2522174418423738E-3</v>
      </c>
      <c r="AC14" s="24">
        <f t="shared" si="3"/>
        <v>2.0159834522667109E-3</v>
      </c>
      <c r="AD14" s="24">
        <f t="shared" si="4"/>
        <v>3.735631180090558E-3</v>
      </c>
      <c r="AE14" s="24">
        <f t="shared" si="5"/>
        <v>3.1178041534063905E-3</v>
      </c>
      <c r="AF14" s="26">
        <f t="shared" si="8"/>
        <v>2.8700589650822819E-3</v>
      </c>
      <c r="AG14" s="26">
        <f t="shared" si="9"/>
        <v>2.9564729285878866E-3</v>
      </c>
      <c r="AH14" s="23">
        <v>520</v>
      </c>
      <c r="AI14" s="21">
        <f t="shared" si="10"/>
        <v>7.3253333333333334E-6</v>
      </c>
      <c r="AJ14" s="21">
        <f t="shared" si="10"/>
        <v>4.2704566666666668E-6</v>
      </c>
      <c r="AK14" s="21">
        <f t="shared" si="10"/>
        <v>2.7245633333333329E-6</v>
      </c>
      <c r="AL14" s="21">
        <f t="shared" si="10"/>
        <v>7.1220533333333345E-6</v>
      </c>
      <c r="AM14" s="21">
        <f t="shared" si="10"/>
        <v>3.9718166666666674E-6</v>
      </c>
      <c r="AN14" s="21">
        <f t="shared" si="10"/>
        <v>2.5851699999999998E-6</v>
      </c>
      <c r="AO14" s="23">
        <v>520</v>
      </c>
      <c r="AP14" s="21">
        <f t="shared" si="11"/>
        <v>1.5461639269135908E-8</v>
      </c>
      <c r="AQ14" s="21">
        <f t="shared" si="11"/>
        <v>1.81377035175043E-8</v>
      </c>
      <c r="AR14" s="21">
        <f t="shared" si="11"/>
        <v>6.1363090607375302E-9</v>
      </c>
      <c r="AS14" s="21">
        <f t="shared" si="11"/>
        <v>1.4357941666160971E-8</v>
      </c>
      <c r="AT14" s="21">
        <f t="shared" si="11"/>
        <v>1.483724218160335E-8</v>
      </c>
      <c r="AU14" s="21">
        <f t="shared" si="11"/>
        <v>8.0600537632615983E-9</v>
      </c>
    </row>
    <row r="15" spans="1:47">
      <c r="A15" s="23">
        <v>530</v>
      </c>
      <c r="B15" s="22">
        <v>6.4631799999999997E-6</v>
      </c>
      <c r="C15" s="22">
        <v>3.68706E-6</v>
      </c>
      <c r="D15" s="22">
        <v>2.3114999999999998E-6</v>
      </c>
      <c r="E15" s="22">
        <v>6.2798600000000004E-6</v>
      </c>
      <c r="F15" s="22">
        <v>3.4140400000000001E-6</v>
      </c>
      <c r="G15" s="22">
        <v>2.1840300000000002E-6</v>
      </c>
      <c r="I15" s="23">
        <v>530</v>
      </c>
      <c r="J15" s="21">
        <v>6.3868600000000004E-6</v>
      </c>
      <c r="K15" s="21">
        <v>3.7055400000000002E-6</v>
      </c>
      <c r="L15" s="21">
        <v>2.3344500000000002E-6</v>
      </c>
      <c r="M15" s="21">
        <v>6.1982799999999999E-6</v>
      </c>
      <c r="N15" s="21">
        <v>3.4374400000000002E-6</v>
      </c>
      <c r="O15" s="21">
        <v>2.2179899999999999E-6</v>
      </c>
      <c r="Q15" s="23">
        <v>530</v>
      </c>
      <c r="R15" s="21">
        <v>6.4774799999999997E-6</v>
      </c>
      <c r="S15" s="21">
        <v>3.6685399999999999E-6</v>
      </c>
      <c r="T15" s="21">
        <v>2.3093200000000002E-6</v>
      </c>
      <c r="U15" s="21">
        <v>6.2976200000000002E-6</v>
      </c>
      <c r="V15" s="21">
        <v>3.42777E-6</v>
      </c>
      <c r="W15" s="21">
        <v>2.19228E-6</v>
      </c>
      <c r="Y15" s="23">
        <v>530</v>
      </c>
      <c r="Z15" s="24">
        <f t="shared" si="0"/>
        <v>6.174437766256805E-3</v>
      </c>
      <c r="AA15" s="24">
        <f t="shared" si="1"/>
        <v>4.0968262826868006E-3</v>
      </c>
      <c r="AB15" s="24">
        <f t="shared" si="2"/>
        <v>4.9030982767735857E-3</v>
      </c>
      <c r="AC15" s="24">
        <f t="shared" si="3"/>
        <v>6.9113446778114058E-3</v>
      </c>
      <c r="AD15" s="24">
        <f t="shared" si="4"/>
        <v>2.8020003113405968E-3</v>
      </c>
      <c r="AE15" s="24">
        <f t="shared" si="5"/>
        <v>6.5793241017753929E-3</v>
      </c>
      <c r="AF15" s="26">
        <f t="shared" si="8"/>
        <v>5.0581207752390632E-3</v>
      </c>
      <c r="AG15" s="26">
        <f t="shared" si="9"/>
        <v>5.4308896969757978E-3</v>
      </c>
      <c r="AH15" s="23">
        <v>530</v>
      </c>
      <c r="AI15" s="21">
        <f t="shared" si="10"/>
        <v>6.4425066666666666E-6</v>
      </c>
      <c r="AJ15" s="21">
        <f t="shared" si="10"/>
        <v>3.6870466666666671E-6</v>
      </c>
      <c r="AK15" s="21">
        <f t="shared" si="10"/>
        <v>2.3184233333333337E-6</v>
      </c>
      <c r="AL15" s="21">
        <f t="shared" si="10"/>
        <v>6.2585866666666668E-6</v>
      </c>
      <c r="AM15" s="21">
        <f t="shared" si="10"/>
        <v>3.4264166666666671E-6</v>
      </c>
      <c r="AN15" s="21">
        <f t="shared" si="10"/>
        <v>2.1981000000000002E-6</v>
      </c>
      <c r="AO15" s="23">
        <v>530</v>
      </c>
      <c r="AP15" s="21">
        <f t="shared" si="11"/>
        <v>3.9778856472027906E-8</v>
      </c>
      <c r="AQ15" s="21">
        <f t="shared" si="11"/>
        <v>1.5105189689492763E-8</v>
      </c>
      <c r="AR15" s="21">
        <f t="shared" si="11"/>
        <v>1.1367457450498341E-8</v>
      </c>
      <c r="AS15" s="21">
        <f t="shared" si="11"/>
        <v>4.3255249649288092E-8</v>
      </c>
      <c r="AT15" s="21">
        <f t="shared" si="11"/>
        <v>9.6008205667826105E-9</v>
      </c>
      <c r="AU15" s="21">
        <f t="shared" si="11"/>
        <v>1.4462012308112492E-8</v>
      </c>
    </row>
    <row r="16" spans="1:47">
      <c r="A16" s="23">
        <v>540</v>
      </c>
      <c r="B16" s="22">
        <v>6.1965900000000002E-6</v>
      </c>
      <c r="C16" s="22">
        <v>3.5705599999999999E-6</v>
      </c>
      <c r="D16" s="22">
        <v>2.2470799999999999E-6</v>
      </c>
      <c r="E16" s="22">
        <v>6.0338999999999999E-6</v>
      </c>
      <c r="F16" s="22">
        <v>3.29708E-6</v>
      </c>
      <c r="G16" s="22">
        <v>2.1250599999999999E-6</v>
      </c>
      <c r="I16" s="23">
        <v>540</v>
      </c>
      <c r="J16" s="21">
        <v>6.1561000000000002E-6</v>
      </c>
      <c r="K16" s="21">
        <v>3.5930000000000002E-6</v>
      </c>
      <c r="L16" s="21">
        <v>2.2562800000000002E-6</v>
      </c>
      <c r="M16" s="21">
        <v>5.9924899999999999E-6</v>
      </c>
      <c r="N16" s="21">
        <v>3.3529800000000002E-6</v>
      </c>
      <c r="O16" s="21">
        <v>2.1335599999999999E-6</v>
      </c>
      <c r="Q16" s="23">
        <v>540</v>
      </c>
      <c r="R16" s="21">
        <v>6.1268600000000003E-6</v>
      </c>
      <c r="S16" s="21">
        <v>3.5964699999999998E-6</v>
      </c>
      <c r="T16" s="21">
        <v>2.2443100000000001E-6</v>
      </c>
      <c r="U16" s="21">
        <v>5.9574400000000002E-6</v>
      </c>
      <c r="V16" s="21">
        <v>3.31242E-6</v>
      </c>
      <c r="W16" s="21">
        <v>2.1359600000000001E-6</v>
      </c>
      <c r="Y16" s="23">
        <v>540</v>
      </c>
      <c r="Z16" s="24">
        <f t="shared" si="0"/>
        <v>4.6414091519074493E-3</v>
      </c>
      <c r="AA16" s="24">
        <f t="shared" si="1"/>
        <v>3.2018259300256569E-3</v>
      </c>
      <c r="AB16" s="24">
        <f t="shared" si="2"/>
        <v>2.2747207729647118E-3</v>
      </c>
      <c r="AC16" s="24">
        <f t="shared" si="3"/>
        <v>5.2131230322112745E-3</v>
      </c>
      <c r="AD16" s="24">
        <f t="shared" si="4"/>
        <v>7.1014160286848775E-3</v>
      </c>
      <c r="AE16" s="24">
        <f t="shared" si="5"/>
        <v>2.1939291005392534E-3</v>
      </c>
      <c r="AF16" s="26">
        <f t="shared" si="8"/>
        <v>3.3726519516326064E-3</v>
      </c>
      <c r="AG16" s="26">
        <f t="shared" si="9"/>
        <v>4.8361560538118017E-3</v>
      </c>
      <c r="AH16" s="23">
        <v>540</v>
      </c>
      <c r="AI16" s="21">
        <f t="shared" si="10"/>
        <v>6.1598500000000008E-6</v>
      </c>
      <c r="AJ16" s="21">
        <f t="shared" si="10"/>
        <v>3.5866766666666668E-6</v>
      </c>
      <c r="AK16" s="21">
        <f t="shared" si="10"/>
        <v>2.2492233333333336E-6</v>
      </c>
      <c r="AL16" s="21">
        <f t="shared" si="10"/>
        <v>5.99461E-6</v>
      </c>
      <c r="AM16" s="21">
        <f t="shared" si="10"/>
        <v>3.3208266666666666E-6</v>
      </c>
      <c r="AN16" s="21">
        <f t="shared" si="10"/>
        <v>2.1315266666666668E-6</v>
      </c>
      <c r="AO16" s="23">
        <v>540</v>
      </c>
      <c r="AP16" s="21">
        <f t="shared" si="11"/>
        <v>2.8590384164377103E-8</v>
      </c>
      <c r="AQ16" s="21">
        <f t="shared" si="11"/>
        <v>1.1483914353951323E-8</v>
      </c>
      <c r="AR16" s="21">
        <f t="shared" si="11"/>
        <v>5.1163550393702659E-9</v>
      </c>
      <c r="AS16" s="21">
        <f t="shared" si="11"/>
        <v>3.1250639460124027E-8</v>
      </c>
      <c r="AT16" s="21">
        <f t="shared" si="11"/>
        <v>2.358257171915084E-8</v>
      </c>
      <c r="AU16" s="21">
        <f t="shared" si="11"/>
        <v>4.6764183825754331E-9</v>
      </c>
    </row>
    <row r="17" spans="1:47">
      <c r="A17" s="23">
        <v>550</v>
      </c>
      <c r="B17" s="22">
        <v>5.6187400000000003E-6</v>
      </c>
      <c r="C17" s="22">
        <v>3.2973300000000002E-6</v>
      </c>
      <c r="D17" s="22">
        <v>2.0976099999999999E-6</v>
      </c>
      <c r="E17" s="22">
        <v>5.4674499999999996E-6</v>
      </c>
      <c r="F17" s="22">
        <v>3.05652E-6</v>
      </c>
      <c r="G17" s="22">
        <v>1.9876100000000001E-6</v>
      </c>
      <c r="I17" s="23">
        <v>550</v>
      </c>
      <c r="J17" s="21">
        <v>5.5708199999999998E-6</v>
      </c>
      <c r="K17" s="21">
        <v>3.2884999999999999E-6</v>
      </c>
      <c r="L17" s="21">
        <v>2.0754800000000002E-6</v>
      </c>
      <c r="M17" s="21">
        <v>5.4217000000000001E-6</v>
      </c>
      <c r="N17" s="21">
        <v>3.04147E-6</v>
      </c>
      <c r="O17" s="21">
        <v>1.9690600000000001E-6</v>
      </c>
      <c r="Q17" s="23">
        <v>550</v>
      </c>
      <c r="R17" s="21">
        <v>5.6651799999999999E-6</v>
      </c>
      <c r="S17" s="21">
        <v>3.3210099999999999E-6</v>
      </c>
      <c r="T17" s="21">
        <v>2.08049E-6</v>
      </c>
      <c r="U17" s="21">
        <v>5.5088300000000001E-6</v>
      </c>
      <c r="V17" s="21">
        <v>3.05198E-6</v>
      </c>
      <c r="W17" s="21">
        <v>1.9752900000000001E-6</v>
      </c>
      <c r="Y17" s="23">
        <v>550</v>
      </c>
      <c r="Z17" s="24">
        <f t="shared" si="0"/>
        <v>6.8569235922523019E-3</v>
      </c>
      <c r="AA17" s="24">
        <f t="shared" si="1"/>
        <v>4.156502201770048E-3</v>
      </c>
      <c r="AB17" s="24">
        <f t="shared" si="2"/>
        <v>4.5452579341275466E-3</v>
      </c>
      <c r="AC17" s="24">
        <f t="shared" si="3"/>
        <v>6.5103598495806344E-3</v>
      </c>
      <c r="AD17" s="24">
        <f t="shared" si="4"/>
        <v>2.066633274865501E-3</v>
      </c>
      <c r="AE17" s="24">
        <f t="shared" si="5"/>
        <v>3.8981270047356181E-3</v>
      </c>
      <c r="AF17" s="26">
        <f t="shared" si="8"/>
        <v>5.1862279093832985E-3</v>
      </c>
      <c r="AG17" s="26">
        <f t="shared" si="9"/>
        <v>4.1583733763939177E-3</v>
      </c>
      <c r="AH17" s="23">
        <v>550</v>
      </c>
      <c r="AI17" s="21">
        <f t="shared" si="10"/>
        <v>5.6182466666666661E-6</v>
      </c>
      <c r="AJ17" s="21">
        <f t="shared" si="10"/>
        <v>3.3022800000000004E-6</v>
      </c>
      <c r="AK17" s="21">
        <f t="shared" si="10"/>
        <v>2.0845266666666667E-6</v>
      </c>
      <c r="AL17" s="21">
        <f t="shared" si="10"/>
        <v>5.465993333333333E-6</v>
      </c>
      <c r="AM17" s="21">
        <f t="shared" si="10"/>
        <v>3.0499900000000002E-6</v>
      </c>
      <c r="AN17" s="21">
        <f t="shared" si="10"/>
        <v>1.9773200000000002E-6</v>
      </c>
      <c r="AO17" s="23">
        <v>550</v>
      </c>
      <c r="AP17" s="21">
        <f t="shared" si="11"/>
        <v>3.8523888115759518E-8</v>
      </c>
      <c r="AQ17" s="21">
        <f t="shared" si="11"/>
        <v>1.3725934090861195E-8</v>
      </c>
      <c r="AR17" s="21">
        <f t="shared" si="11"/>
        <v>9.474711370567115E-9</v>
      </c>
      <c r="AS17" s="21">
        <f t="shared" si="11"/>
        <v>3.5585583535408746E-8</v>
      </c>
      <c r="AT17" s="21">
        <f t="shared" si="11"/>
        <v>6.3032108220070298E-9</v>
      </c>
      <c r="AU17" s="21">
        <f t="shared" si="11"/>
        <v>7.7078444890038335E-9</v>
      </c>
    </row>
    <row r="18" spans="1:47">
      <c r="A18" s="23">
        <v>560</v>
      </c>
      <c r="B18" s="22">
        <v>5.3324300000000004E-6</v>
      </c>
      <c r="C18" s="22">
        <v>3.26041E-6</v>
      </c>
      <c r="D18" s="22">
        <v>2.0584399999999999E-6</v>
      </c>
      <c r="E18" s="22">
        <v>5.1925499999999999E-6</v>
      </c>
      <c r="F18" s="22">
        <v>3.0146100000000002E-6</v>
      </c>
      <c r="G18" s="22">
        <v>1.9554500000000001E-6</v>
      </c>
      <c r="I18" s="23">
        <v>560</v>
      </c>
      <c r="J18" s="21">
        <v>5.2838899999999997E-6</v>
      </c>
      <c r="K18" s="21">
        <v>3.1876600000000002E-6</v>
      </c>
      <c r="L18" s="21">
        <v>2.0470999999999998E-6</v>
      </c>
      <c r="M18" s="21">
        <v>5.16486E-6</v>
      </c>
      <c r="N18" s="21">
        <v>2.9478899999999999E-6</v>
      </c>
      <c r="O18" s="21">
        <v>1.9408000000000001E-6</v>
      </c>
      <c r="Q18" s="23">
        <v>560</v>
      </c>
      <c r="R18" s="21">
        <v>5.3372999999999997E-6</v>
      </c>
      <c r="S18" s="21">
        <v>3.1818499999999999E-6</v>
      </c>
      <c r="T18" s="21">
        <v>2.0590199999999998E-6</v>
      </c>
      <c r="U18" s="21">
        <v>5.2073400000000004E-6</v>
      </c>
      <c r="V18" s="21">
        <v>2.9513999999999998E-6</v>
      </c>
      <c r="W18" s="21">
        <v>1.95043E-6</v>
      </c>
      <c r="Y18" s="23">
        <v>560</v>
      </c>
      <c r="Z18" s="24">
        <f t="shared" si="0"/>
        <v>4.5341345544212246E-3</v>
      </c>
      <c r="AA18" s="24">
        <f t="shared" si="1"/>
        <v>1.1134951393492895E-2</v>
      </c>
      <c r="AB18" s="24">
        <f t="shared" si="2"/>
        <v>2.6705290375742246E-3</v>
      </c>
      <c r="AC18" s="24">
        <f t="shared" si="3"/>
        <v>3.3936131479605251E-3</v>
      </c>
      <c r="AD18" s="24">
        <f t="shared" si="4"/>
        <v>1.0318143799163597E-2</v>
      </c>
      <c r="AE18" s="24">
        <f t="shared" si="5"/>
        <v>3.119073080191942E-3</v>
      </c>
      <c r="AF18" s="26">
        <f t="shared" si="8"/>
        <v>6.1132049951627826E-3</v>
      </c>
      <c r="AG18" s="26">
        <f t="shared" si="9"/>
        <v>5.6102766757720217E-3</v>
      </c>
      <c r="AH18" s="23">
        <v>560</v>
      </c>
      <c r="AI18" s="21">
        <f t="shared" si="10"/>
        <v>5.3178733333333338E-6</v>
      </c>
      <c r="AJ18" s="21">
        <f t="shared" si="10"/>
        <v>3.2099733333333328E-6</v>
      </c>
      <c r="AK18" s="21">
        <f t="shared" si="10"/>
        <v>2.0548533333333329E-6</v>
      </c>
      <c r="AL18" s="21">
        <f t="shared" si="10"/>
        <v>5.1882499999999998E-6</v>
      </c>
      <c r="AM18" s="21">
        <f t="shared" si="10"/>
        <v>2.9712999999999998E-6</v>
      </c>
      <c r="AN18" s="21">
        <f t="shared" si="10"/>
        <v>1.9488933333333332E-6</v>
      </c>
      <c r="AO18" s="23">
        <v>560</v>
      </c>
      <c r="AP18" s="21">
        <f t="shared" si="11"/>
        <v>2.4111953236701848E-8</v>
      </c>
      <c r="AQ18" s="21">
        <f t="shared" si="11"/>
        <v>3.5742897041075025E-8</v>
      </c>
      <c r="AR18" s="21">
        <f t="shared" si="11"/>
        <v>5.4875454946228528E-9</v>
      </c>
      <c r="AS18" s="21">
        <f t="shared" si="11"/>
        <v>1.7606913414906194E-8</v>
      </c>
      <c r="AT18" s="21">
        <f t="shared" si="11"/>
        <v>3.0658300670454793E-8</v>
      </c>
      <c r="AU18" s="21">
        <f t="shared" si="11"/>
        <v>6.0787407321655413E-9</v>
      </c>
    </row>
    <row r="19" spans="1:47">
      <c r="A19" s="23">
        <v>570</v>
      </c>
      <c r="B19" s="22">
        <v>5.07056E-6</v>
      </c>
      <c r="C19" s="22">
        <v>2.9891700000000001E-6</v>
      </c>
      <c r="D19" s="22">
        <v>1.8747400000000001E-6</v>
      </c>
      <c r="E19" s="22">
        <v>4.9419400000000003E-6</v>
      </c>
      <c r="F19" s="22">
        <v>2.7694399999999999E-6</v>
      </c>
      <c r="G19" s="22">
        <v>1.7746299999999999E-6</v>
      </c>
      <c r="I19" s="23">
        <v>570</v>
      </c>
      <c r="J19" s="21">
        <v>4.9531799999999997E-6</v>
      </c>
      <c r="K19" s="21">
        <v>2.9630599999999998E-6</v>
      </c>
      <c r="L19" s="21">
        <v>1.8667099999999999E-6</v>
      </c>
      <c r="M19" s="21">
        <v>4.8192200000000001E-6</v>
      </c>
      <c r="N19" s="21">
        <v>2.7456200000000002E-6</v>
      </c>
      <c r="O19" s="21">
        <v>1.76782E-6</v>
      </c>
      <c r="Q19" s="23">
        <v>570</v>
      </c>
      <c r="R19" s="21">
        <v>4.9621399999999997E-6</v>
      </c>
      <c r="S19" s="21">
        <v>2.97209E-6</v>
      </c>
      <c r="T19" s="21">
        <v>1.88856E-6</v>
      </c>
      <c r="U19" s="21">
        <v>4.8283199999999997E-6</v>
      </c>
      <c r="V19" s="21">
        <v>2.7544700000000001E-6</v>
      </c>
      <c r="W19" s="21">
        <v>1.7993300000000001E-6</v>
      </c>
      <c r="Y19" s="23">
        <v>570</v>
      </c>
      <c r="Z19" s="24">
        <f t="shared" si="0"/>
        <v>1.0679478092029709E-2</v>
      </c>
      <c r="AA19" s="24">
        <f t="shared" si="1"/>
        <v>3.6395775030015091E-3</v>
      </c>
      <c r="AB19" s="24">
        <f t="shared" si="2"/>
        <v>4.8085257957907277E-3</v>
      </c>
      <c r="AC19" s="24">
        <f t="shared" si="3"/>
        <v>1.1480110587051819E-2</v>
      </c>
      <c r="AD19" s="24">
        <f t="shared" si="4"/>
        <v>3.5664227301644836E-3</v>
      </c>
      <c r="AE19" s="24">
        <f t="shared" si="5"/>
        <v>7.6027360737674658E-3</v>
      </c>
      <c r="AF19" s="26">
        <f t="shared" si="8"/>
        <v>6.3758604636073163E-3</v>
      </c>
      <c r="AG19" s="26">
        <f t="shared" si="9"/>
        <v>7.5497564636612564E-3</v>
      </c>
      <c r="AH19" s="23">
        <v>570</v>
      </c>
      <c r="AI19" s="21">
        <f t="shared" si="10"/>
        <v>4.9952933333333334E-6</v>
      </c>
      <c r="AJ19" s="21">
        <f t="shared" si="10"/>
        <v>2.9747733333333333E-6</v>
      </c>
      <c r="AK19" s="21">
        <f t="shared" si="10"/>
        <v>1.87667E-6</v>
      </c>
      <c r="AL19" s="21">
        <f t="shared" si="10"/>
        <v>4.8631600000000009E-6</v>
      </c>
      <c r="AM19" s="21">
        <f t="shared" si="10"/>
        <v>2.7565100000000001E-6</v>
      </c>
      <c r="AN19" s="21">
        <f t="shared" si="10"/>
        <v>1.7805933333333333E-6</v>
      </c>
      <c r="AO19" s="23">
        <v>570</v>
      </c>
      <c r="AP19" s="21">
        <f t="shared" si="11"/>
        <v>5.3347125716595397E-8</v>
      </c>
      <c r="AQ19" s="21">
        <f t="shared" si="11"/>
        <v>1.0826918100528809E-8</v>
      </c>
      <c r="AR19" s="21">
        <f t="shared" si="11"/>
        <v>9.024016105186585E-9</v>
      </c>
      <c r="AS19" s="21">
        <f t="shared" si="11"/>
        <v>5.5829614602526928E-8</v>
      </c>
      <c r="AT19" s="21">
        <f t="shared" si="11"/>
        <v>9.8308799199257009E-9</v>
      </c>
      <c r="AU19" s="21">
        <f t="shared" si="11"/>
        <v>1.353738116804319E-8</v>
      </c>
    </row>
    <row r="20" spans="1:47">
      <c r="A20" s="23">
        <v>580</v>
      </c>
      <c r="B20" s="22">
        <v>4.77552E-6</v>
      </c>
      <c r="C20" s="22">
        <v>2.8975600000000002E-6</v>
      </c>
      <c r="D20" s="22">
        <v>1.8167999999999999E-6</v>
      </c>
      <c r="E20" s="22">
        <v>4.6632300000000001E-6</v>
      </c>
      <c r="F20" s="22">
        <v>2.6978700000000001E-6</v>
      </c>
      <c r="G20" s="22">
        <v>1.7254100000000001E-6</v>
      </c>
      <c r="I20" s="23">
        <v>580</v>
      </c>
      <c r="J20" s="21">
        <v>4.8096399999999999E-6</v>
      </c>
      <c r="K20" s="21">
        <v>2.9246899999999999E-6</v>
      </c>
      <c r="L20" s="21">
        <v>1.8188700000000001E-6</v>
      </c>
      <c r="M20" s="21">
        <v>4.70591E-6</v>
      </c>
      <c r="N20" s="21">
        <v>2.7334500000000001E-6</v>
      </c>
      <c r="O20" s="21">
        <v>1.7342099999999999E-6</v>
      </c>
      <c r="Q20" s="23">
        <v>580</v>
      </c>
      <c r="R20" s="21">
        <v>4.8218799999999998E-6</v>
      </c>
      <c r="S20" s="21">
        <v>2.8744599999999999E-6</v>
      </c>
      <c r="T20" s="21">
        <v>1.8001299999999999E-6</v>
      </c>
      <c r="U20" s="21">
        <v>4.7107200000000002E-6</v>
      </c>
      <c r="V20" s="21">
        <v>2.6670999999999998E-6</v>
      </c>
      <c r="W20" s="21">
        <v>1.7159899999999999E-6</v>
      </c>
      <c r="Y20" s="23">
        <v>580</v>
      </c>
      <c r="Z20" s="24">
        <f t="shared" si="0"/>
        <v>4.0847608291008546E-3</v>
      </c>
      <c r="AA20" s="24">
        <f t="shared" si="1"/>
        <v>7.0814019466074411E-3</v>
      </c>
      <c r="AB20" s="24">
        <f t="shared" si="2"/>
        <v>4.6298010239855247E-3</v>
      </c>
      <c r="AC20" s="24">
        <f t="shared" si="3"/>
        <v>4.5477289984248671E-3</v>
      </c>
      <c r="AD20" s="24">
        <f t="shared" si="4"/>
        <v>1.0043066266633488E-2</v>
      </c>
      <c r="AE20" s="24">
        <f t="shared" si="5"/>
        <v>4.3123723947901243E-3</v>
      </c>
      <c r="AF20" s="26">
        <f t="shared" si="8"/>
        <v>5.2653212665646071E-3</v>
      </c>
      <c r="AG20" s="26">
        <f t="shared" si="9"/>
        <v>6.3010558866161597E-3</v>
      </c>
      <c r="AH20" s="23">
        <v>580</v>
      </c>
      <c r="AI20" s="21">
        <f t="shared" si="10"/>
        <v>4.802346666666666E-6</v>
      </c>
      <c r="AJ20" s="21">
        <f t="shared" si="10"/>
        <v>2.8989033333333333E-6</v>
      </c>
      <c r="AK20" s="21">
        <f t="shared" si="10"/>
        <v>1.8119333333333332E-6</v>
      </c>
      <c r="AL20" s="21">
        <f t="shared" si="10"/>
        <v>4.6932866666666667E-6</v>
      </c>
      <c r="AM20" s="21">
        <f t="shared" si="10"/>
        <v>2.6994733333333332E-6</v>
      </c>
      <c r="AN20" s="21">
        <f t="shared" si="10"/>
        <v>1.7252033333333332E-6</v>
      </c>
      <c r="AO20" s="23">
        <v>580</v>
      </c>
      <c r="AP20" s="21">
        <f t="shared" si="11"/>
        <v>1.9616437551763057E-8</v>
      </c>
      <c r="AQ20" s="21">
        <f t="shared" si="11"/>
        <v>2.0528299707693466E-8</v>
      </c>
      <c r="AR20" s="21">
        <f t="shared" si="11"/>
        <v>8.3888908020601709E-9</v>
      </c>
      <c r="AS20" s="21">
        <f t="shared" si="11"/>
        <v>2.1343795871920784E-8</v>
      </c>
      <c r="AT20" s="21">
        <f t="shared" si="11"/>
        <v>2.7110989571676655E-8</v>
      </c>
      <c r="AU20" s="21">
        <f t="shared" si="11"/>
        <v>7.4397192300665708E-9</v>
      </c>
    </row>
    <row r="21" spans="1:47">
      <c r="A21" s="23">
        <v>590</v>
      </c>
      <c r="B21" s="22">
        <v>5.1422700000000003E-6</v>
      </c>
      <c r="C21" s="22">
        <v>3.2250500000000001E-6</v>
      </c>
      <c r="D21" s="22">
        <v>2.1306399999999998E-6</v>
      </c>
      <c r="E21" s="22">
        <v>5.0192799999999998E-6</v>
      </c>
      <c r="F21" s="22">
        <v>2.9955099999999998E-6</v>
      </c>
      <c r="G21" s="22">
        <v>2.0369700000000002E-6</v>
      </c>
      <c r="I21" s="23">
        <v>590</v>
      </c>
      <c r="J21" s="21">
        <v>5.0708300000000002E-6</v>
      </c>
      <c r="K21" s="21">
        <v>3.23695E-6</v>
      </c>
      <c r="L21" s="21">
        <v>2.1291999999999999E-6</v>
      </c>
      <c r="M21" s="21">
        <v>4.96074E-6</v>
      </c>
      <c r="N21" s="21">
        <v>3.0346000000000001E-6</v>
      </c>
      <c r="O21" s="21">
        <v>2.02271E-6</v>
      </c>
      <c r="Q21" s="23">
        <v>590</v>
      </c>
      <c r="R21" s="21">
        <v>5.1290700000000002E-6</v>
      </c>
      <c r="S21" s="21">
        <v>3.2114700000000001E-6</v>
      </c>
      <c r="T21" s="21">
        <v>2.1460700000000001E-6</v>
      </c>
      <c r="U21" s="21">
        <v>5.01904E-6</v>
      </c>
      <c r="V21" s="21">
        <v>3.0131099999999999E-6</v>
      </c>
      <c r="W21" s="21">
        <v>2.04927E-6</v>
      </c>
      <c r="Y21" s="23">
        <v>590</v>
      </c>
      <c r="Z21" s="24">
        <f t="shared" si="0"/>
        <v>6.0690124634679883E-3</v>
      </c>
      <c r="AA21" s="24">
        <f t="shared" si="1"/>
        <v>3.2283246665624479E-3</v>
      </c>
      <c r="AB21" s="24">
        <f t="shared" si="2"/>
        <v>3.5760009496441708E-3</v>
      </c>
      <c r="AC21" s="24">
        <f t="shared" si="3"/>
        <v>5.5082704648425256E-3</v>
      </c>
      <c r="AD21" s="24">
        <f t="shared" si="4"/>
        <v>5.3027826661059142E-3</v>
      </c>
      <c r="AE21" s="24">
        <f t="shared" si="5"/>
        <v>5.3296777055216417E-3</v>
      </c>
      <c r="AF21" s="26">
        <f t="shared" si="8"/>
        <v>4.2911126932248696E-3</v>
      </c>
      <c r="AG21" s="26">
        <f t="shared" si="9"/>
        <v>5.3802436121566941E-3</v>
      </c>
      <c r="AH21" s="23">
        <v>590</v>
      </c>
      <c r="AI21" s="21">
        <f t="shared" si="10"/>
        <v>5.1140566666666675E-6</v>
      </c>
      <c r="AJ21" s="21">
        <f t="shared" si="10"/>
        <v>3.2244899999999999E-6</v>
      </c>
      <c r="AK21" s="21">
        <f t="shared" si="10"/>
        <v>2.1353033333333331E-6</v>
      </c>
      <c r="AL21" s="21">
        <f t="shared" si="10"/>
        <v>4.9996866666666669E-6</v>
      </c>
      <c r="AM21" s="21">
        <f t="shared" si="10"/>
        <v>3.0144066666666667E-6</v>
      </c>
      <c r="AN21" s="21">
        <f t="shared" si="10"/>
        <v>2.0363166666666666E-6</v>
      </c>
      <c r="AO21" s="23">
        <v>590</v>
      </c>
      <c r="AP21" s="21">
        <f t="shared" si="11"/>
        <v>3.103727364888156E-8</v>
      </c>
      <c r="AQ21" s="21">
        <f t="shared" si="11"/>
        <v>1.0409700604083947E-8</v>
      </c>
      <c r="AR21" s="21">
        <f t="shared" si="11"/>
        <v>7.6358467477783629E-9</v>
      </c>
      <c r="AS21" s="21">
        <f t="shared" si="11"/>
        <v>2.7539626399466979E-8</v>
      </c>
      <c r="AT21" s="21">
        <f t="shared" si="11"/>
        <v>1.5984743420594109E-8</v>
      </c>
      <c r="AU21" s="21">
        <f t="shared" si="11"/>
        <v>1.0852911539715477E-8</v>
      </c>
    </row>
    <row r="22" spans="1:47">
      <c r="A22" s="23">
        <v>600</v>
      </c>
      <c r="B22" s="22">
        <v>5.2211900000000002E-6</v>
      </c>
      <c r="C22" s="22">
        <v>3.3500600000000001E-6</v>
      </c>
      <c r="D22" s="22">
        <v>2.2674199999999998E-6</v>
      </c>
      <c r="E22" s="22">
        <v>5.1136100000000003E-6</v>
      </c>
      <c r="F22" s="22">
        <v>3.1312300000000002E-6</v>
      </c>
      <c r="G22" s="22">
        <v>2.1608999999999999E-6</v>
      </c>
      <c r="I22" s="23">
        <v>600</v>
      </c>
      <c r="J22" s="21">
        <v>5.2356000000000003E-6</v>
      </c>
      <c r="K22" s="21">
        <v>3.3616900000000001E-6</v>
      </c>
      <c r="L22" s="21">
        <v>2.2477500000000002E-6</v>
      </c>
      <c r="M22" s="21">
        <v>5.1292E-6</v>
      </c>
      <c r="N22" s="21">
        <v>3.1642999999999999E-6</v>
      </c>
      <c r="O22" s="21">
        <v>2.13956E-6</v>
      </c>
      <c r="Q22" s="23">
        <v>600</v>
      </c>
      <c r="R22" s="21">
        <v>5.20524E-6</v>
      </c>
      <c r="S22" s="21">
        <v>3.3510300000000002E-6</v>
      </c>
      <c r="T22" s="21">
        <v>2.2808100000000001E-6</v>
      </c>
      <c r="U22" s="21">
        <v>5.0978800000000002E-6</v>
      </c>
      <c r="V22" s="21">
        <v>3.1457799999999999E-6</v>
      </c>
      <c r="W22" s="21">
        <v>2.1726600000000001E-6</v>
      </c>
      <c r="Y22" s="23">
        <v>600</v>
      </c>
      <c r="Z22" s="24">
        <f t="shared" si="0"/>
        <v>2.375119714869406E-3</v>
      </c>
      <c r="AA22" s="24">
        <f t="shared" si="1"/>
        <v>1.5707507337196639E-3</v>
      </c>
      <c r="AB22" s="24">
        <f t="shared" si="2"/>
        <v>5.9936674683373986E-3</v>
      </c>
      <c r="AC22" s="24">
        <f t="shared" si="3"/>
        <v>2.5004831668130087E-3</v>
      </c>
      <c r="AD22" s="24">
        <f t="shared" si="4"/>
        <v>4.3001956605852277E-3</v>
      </c>
      <c r="AE22" s="24">
        <f t="shared" si="5"/>
        <v>6.3495090164113546E-3</v>
      </c>
      <c r="AF22" s="26">
        <f t="shared" si="8"/>
        <v>3.3131793056421564E-3</v>
      </c>
      <c r="AG22" s="26">
        <f t="shared" si="9"/>
        <v>4.3833959479365305E-3</v>
      </c>
      <c r="AH22" s="23">
        <v>600</v>
      </c>
      <c r="AI22" s="21">
        <f t="shared" si="10"/>
        <v>5.2206766666666671E-6</v>
      </c>
      <c r="AJ22" s="21">
        <f t="shared" si="10"/>
        <v>3.35426E-6</v>
      </c>
      <c r="AK22" s="21">
        <f t="shared" si="10"/>
        <v>2.2653266666666667E-6</v>
      </c>
      <c r="AL22" s="21">
        <f t="shared" si="10"/>
        <v>5.1135633333333332E-6</v>
      </c>
      <c r="AM22" s="21">
        <f t="shared" si="10"/>
        <v>3.1471033333333333E-6</v>
      </c>
      <c r="AN22" s="21">
        <f t="shared" si="10"/>
        <v>2.1577066666666665E-6</v>
      </c>
      <c r="AO22" s="23">
        <v>600</v>
      </c>
      <c r="AP22" s="21">
        <f t="shared" si="11"/>
        <v>1.2399732075958696E-8</v>
      </c>
      <c r="AQ22" s="21">
        <f t="shared" si="11"/>
        <v>5.2687063560865196E-9</v>
      </c>
      <c r="AR22" s="21">
        <f t="shared" si="11"/>
        <v>1.3577614747157198E-8</v>
      </c>
      <c r="AS22" s="21">
        <f t="shared" si="11"/>
        <v>1.2786379037432217E-8</v>
      </c>
      <c r="AT22" s="21">
        <f t="shared" si="11"/>
        <v>1.3533160097413305E-8</v>
      </c>
      <c r="AU22" s="21">
        <f t="shared" si="11"/>
        <v>1.3700377934770888E-8</v>
      </c>
    </row>
    <row r="23" spans="1:47">
      <c r="AF23" s="25"/>
      <c r="AG23" s="26">
        <f>AVERAGE(Z2:AE22)</f>
        <v>4.3112850972224287E-3</v>
      </c>
    </row>
    <row r="24" spans="1:47">
      <c r="AF24" s="24"/>
      <c r="AG24" s="24"/>
    </row>
    <row r="45" spans="35:40">
      <c r="AI45" s="21"/>
      <c r="AJ45" s="21"/>
      <c r="AK45" s="21"/>
      <c r="AL45" s="21"/>
      <c r="AM45" s="21"/>
      <c r="AN45" s="21"/>
    </row>
    <row r="46" spans="35:40">
      <c r="AI46" s="21"/>
      <c r="AJ46" s="21"/>
      <c r="AK46" s="21"/>
      <c r="AL46" s="21"/>
      <c r="AM46" s="21"/>
      <c r="AN46" s="21"/>
    </row>
    <row r="47" spans="35:40">
      <c r="AI47" s="21"/>
      <c r="AJ47" s="21"/>
      <c r="AK47" s="21"/>
      <c r="AL47" s="21"/>
      <c r="AM47" s="21"/>
      <c r="AN47" s="21"/>
    </row>
    <row r="48" spans="35:40">
      <c r="AI48" s="21"/>
      <c r="AJ48" s="21"/>
      <c r="AK48" s="21"/>
      <c r="AL48" s="21"/>
      <c r="AM48" s="21"/>
      <c r="AN48" s="21"/>
    </row>
    <row r="49" spans="35:40">
      <c r="AI49" s="21"/>
      <c r="AJ49" s="21"/>
      <c r="AK49" s="21"/>
      <c r="AL49" s="21"/>
      <c r="AM49" s="21"/>
      <c r="AN49" s="21"/>
    </row>
    <row r="50" spans="35:40">
      <c r="AI50" s="21"/>
      <c r="AJ50" s="21"/>
      <c r="AK50" s="21"/>
      <c r="AL50" s="21"/>
      <c r="AM50" s="21"/>
      <c r="AN50" s="21"/>
    </row>
    <row r="51" spans="35:40">
      <c r="AI51" s="21"/>
      <c r="AJ51" s="21"/>
      <c r="AK51" s="21"/>
      <c r="AL51" s="21"/>
      <c r="AM51" s="21"/>
      <c r="AN51" s="21"/>
    </row>
    <row r="52" spans="35:40">
      <c r="AI52" s="21"/>
      <c r="AJ52" s="21"/>
      <c r="AK52" s="21"/>
      <c r="AL52" s="21"/>
      <c r="AM52" s="21"/>
      <c r="AN52" s="21"/>
    </row>
    <row r="53" spans="35:40">
      <c r="AI53" s="21"/>
      <c r="AJ53" s="21"/>
      <c r="AK53" s="21"/>
      <c r="AL53" s="21"/>
      <c r="AM53" s="21"/>
      <c r="AN53" s="21"/>
    </row>
    <row r="54" spans="35:40">
      <c r="AI54" s="21"/>
      <c r="AJ54" s="21"/>
      <c r="AK54" s="21"/>
      <c r="AL54" s="21"/>
      <c r="AM54" s="21"/>
      <c r="AN54" s="21"/>
    </row>
    <row r="55" spans="35:40">
      <c r="AI55" s="21"/>
      <c r="AJ55" s="21"/>
      <c r="AK55" s="21"/>
      <c r="AL55" s="21"/>
      <c r="AM55" s="21"/>
      <c r="AN55" s="21"/>
    </row>
    <row r="56" spans="35:40">
      <c r="AI56" s="21"/>
      <c r="AJ56" s="21"/>
      <c r="AK56" s="21"/>
      <c r="AL56" s="21"/>
      <c r="AM56" s="21"/>
      <c r="AN56" s="21"/>
    </row>
    <row r="57" spans="35:40">
      <c r="AI57" s="21"/>
      <c r="AJ57" s="21"/>
      <c r="AK57" s="21"/>
      <c r="AL57" s="21"/>
      <c r="AM57" s="21"/>
      <c r="AN57" s="21"/>
    </row>
    <row r="58" spans="35:40">
      <c r="AI58" s="21"/>
      <c r="AJ58" s="21"/>
      <c r="AK58" s="21"/>
      <c r="AL58" s="21"/>
      <c r="AM58" s="21"/>
      <c r="AN58" s="21"/>
    </row>
    <row r="59" spans="35:40">
      <c r="AI59" s="21"/>
      <c r="AJ59" s="21"/>
      <c r="AK59" s="21"/>
      <c r="AL59" s="21"/>
      <c r="AM59" s="21"/>
      <c r="AN59" s="21"/>
    </row>
    <row r="60" spans="35:40">
      <c r="AI60" s="21"/>
      <c r="AJ60" s="21"/>
      <c r="AK60" s="21"/>
      <c r="AL60" s="21"/>
      <c r="AM60" s="21"/>
      <c r="AN60" s="21"/>
    </row>
    <row r="61" spans="35:40">
      <c r="AI61" s="21"/>
      <c r="AJ61" s="21"/>
      <c r="AK61" s="21"/>
      <c r="AL61" s="21"/>
      <c r="AM61" s="21"/>
      <c r="AN61" s="21"/>
    </row>
    <row r="62" spans="35:40">
      <c r="AI62" s="21"/>
      <c r="AJ62" s="21"/>
      <c r="AK62" s="21"/>
      <c r="AL62" s="21"/>
      <c r="AM62" s="21"/>
      <c r="AN62" s="21"/>
    </row>
    <row r="63" spans="35:40">
      <c r="AI63" s="21"/>
      <c r="AJ63" s="21"/>
      <c r="AK63" s="21"/>
      <c r="AL63" s="21"/>
      <c r="AM63" s="21"/>
      <c r="AN63" s="21"/>
    </row>
    <row r="64" spans="35:40">
      <c r="AI64" s="21"/>
      <c r="AJ64" s="21"/>
      <c r="AK64" s="21"/>
      <c r="AL64" s="21"/>
      <c r="AM64" s="21"/>
      <c r="AN64" s="2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opLeftCell="W1" workbookViewId="0">
      <selection activeCell="R2" sqref="R2:W22"/>
    </sheetView>
  </sheetViews>
  <sheetFormatPr defaultRowHeight="16.5"/>
  <cols>
    <col min="1" max="7" width="9" style="1"/>
    <col min="9" max="9" width="9" style="1"/>
    <col min="17" max="17" width="9" style="1"/>
  </cols>
  <sheetData>
    <row r="1" spans="1:47">
      <c r="B1" s="11">
        <v>2.5000000000000001E-2</v>
      </c>
      <c r="C1" s="11">
        <v>0.05</v>
      </c>
      <c r="D1" s="11">
        <v>7.4999999999999997E-2</v>
      </c>
      <c r="E1" s="11">
        <v>2.5999999999999999E-2</v>
      </c>
      <c r="F1" s="11">
        <v>5.3999999999999999E-2</v>
      </c>
      <c r="G1" s="11">
        <v>7.8E-2</v>
      </c>
      <c r="J1" s="11">
        <v>2.5000000000000001E-2</v>
      </c>
      <c r="K1" s="11">
        <v>0.05</v>
      </c>
      <c r="L1" s="11">
        <v>7.4999999999999997E-2</v>
      </c>
      <c r="M1" s="11">
        <v>2.5999999999999999E-2</v>
      </c>
      <c r="N1" s="11">
        <v>5.3999999999999999E-2</v>
      </c>
      <c r="O1" s="11">
        <v>7.8E-2</v>
      </c>
      <c r="R1" s="11">
        <v>2.5000000000000001E-2</v>
      </c>
      <c r="S1" s="11">
        <v>0.05</v>
      </c>
      <c r="T1" s="11">
        <v>7.4999999999999997E-2</v>
      </c>
      <c r="U1" s="11">
        <v>2.5999999999999999E-2</v>
      </c>
      <c r="V1" s="11">
        <v>5.3999999999999999E-2</v>
      </c>
      <c r="W1" s="11">
        <v>7.8E-2</v>
      </c>
      <c r="Z1" s="11">
        <v>2.5000000000000001E-2</v>
      </c>
      <c r="AA1" s="11">
        <v>0.05</v>
      </c>
      <c r="AB1" s="11">
        <v>7.4999999999999997E-2</v>
      </c>
      <c r="AC1" s="11">
        <v>2.5999999999999999E-2</v>
      </c>
      <c r="AD1" s="11">
        <v>5.3999999999999999E-2</v>
      </c>
      <c r="AE1" s="11">
        <v>7.8E-2</v>
      </c>
      <c r="AF1" s="4" t="s">
        <v>36</v>
      </c>
      <c r="AG1" s="25"/>
    </row>
    <row r="2" spans="1:47">
      <c r="A2" s="23">
        <v>400</v>
      </c>
      <c r="B2" s="22">
        <v>1.7759400000000001E-5</v>
      </c>
      <c r="C2" s="22">
        <v>1.0273E-5</v>
      </c>
      <c r="D2" s="22">
        <v>5.5748800000000001E-6</v>
      </c>
      <c r="E2" s="22">
        <v>1.7405400000000001E-5</v>
      </c>
      <c r="F2" s="22">
        <v>9.3391399999999995E-6</v>
      </c>
      <c r="G2" s="22">
        <v>5.1720200000000003E-6</v>
      </c>
      <c r="I2" s="23">
        <v>400</v>
      </c>
      <c r="J2" s="21">
        <v>1.7901E-5</v>
      </c>
      <c r="K2" s="21">
        <v>1.01927E-5</v>
      </c>
      <c r="L2" s="21">
        <v>5.5747799999999998E-6</v>
      </c>
      <c r="M2" s="21">
        <v>1.7544799999999998E-5</v>
      </c>
      <c r="N2" s="21">
        <v>9.2489700000000003E-6</v>
      </c>
      <c r="O2" s="21">
        <v>5.1889999999999998E-6</v>
      </c>
      <c r="Q2" s="23">
        <v>400</v>
      </c>
      <c r="R2" s="21">
        <v>1.77479E-5</v>
      </c>
      <c r="S2" s="21">
        <v>1.0208E-5</v>
      </c>
      <c r="T2" s="21">
        <v>5.5397399999999999E-6</v>
      </c>
      <c r="U2" s="21">
        <v>1.7390699999999999E-5</v>
      </c>
      <c r="V2" s="21">
        <v>9.2905800000000008E-6</v>
      </c>
      <c r="W2" s="21">
        <v>5.1500300000000002E-6</v>
      </c>
      <c r="Y2" s="23">
        <v>400</v>
      </c>
      <c r="Z2" s="24">
        <f t="shared" ref="Z2:Z22" si="0">AP2/AI2</f>
        <v>3.9106245553901511E-3</v>
      </c>
      <c r="AA2" s="24">
        <f t="shared" ref="AA2:AA22" si="1">AQ2/AJ2</f>
        <v>3.4047879907532059E-3</v>
      </c>
      <c r="AB2" s="24">
        <f t="shared" ref="AB2:AB22" si="2">AR2/AK2</f>
        <v>2.9734385321037635E-3</v>
      </c>
      <c r="AC2" s="24">
        <f t="shared" ref="AC2:AC22" si="3">AS2/AL2</f>
        <v>3.9799714923760554E-3</v>
      </c>
      <c r="AD2" s="24">
        <f t="shared" ref="AD2:AD22" si="4">AT2/AM2</f>
        <v>3.9651983908193991E-3</v>
      </c>
      <c r="AE2" s="24">
        <f t="shared" ref="AE2:AE22" si="5">AU2/AN2</f>
        <v>3.0855165135618618E-3</v>
      </c>
      <c r="AF2" s="26">
        <f>AVERAGE(Z2:AB2)</f>
        <v>3.4296170260823735E-3</v>
      </c>
      <c r="AG2" s="26">
        <f>AVERAGE(AC2:AE2)</f>
        <v>3.6768954655857721E-3</v>
      </c>
      <c r="AH2" s="23">
        <v>400</v>
      </c>
      <c r="AI2" s="21">
        <f t="shared" ref="AI2:AN2" si="6">AVERAGE(B2,J2,R2)</f>
        <v>1.7802766666666668E-5</v>
      </c>
      <c r="AJ2" s="21">
        <f t="shared" si="6"/>
        <v>1.0224566666666665E-5</v>
      </c>
      <c r="AK2" s="21">
        <f t="shared" si="6"/>
        <v>5.5631333333333336E-6</v>
      </c>
      <c r="AL2" s="21">
        <f t="shared" si="6"/>
        <v>1.7446966666666667E-5</v>
      </c>
      <c r="AM2" s="21">
        <f t="shared" si="6"/>
        <v>9.2928966666666674E-6</v>
      </c>
      <c r="AN2" s="21">
        <f t="shared" si="6"/>
        <v>5.1703499999999995E-6</v>
      </c>
      <c r="AO2" s="23">
        <v>400</v>
      </c>
      <c r="AP2" s="21">
        <f t="shared" ref="AP2:AU2" si="7">_xlfn.STDEV.P(B2,J2,R2)</f>
        <v>6.9619936480547947E-8</v>
      </c>
      <c r="AQ2" s="21">
        <f t="shared" si="7"/>
        <v>3.4812481797322197E-8</v>
      </c>
      <c r="AR2" s="21">
        <f t="shared" si="7"/>
        <v>1.6541635012564185E-8</v>
      </c>
      <c r="AS2" s="21">
        <f t="shared" si="7"/>
        <v>6.9438429961768626E-8</v>
      </c>
      <c r="AT2" s="21">
        <f t="shared" si="7"/>
        <v>3.6848178908717629E-8</v>
      </c>
      <c r="AU2" s="21">
        <f t="shared" si="7"/>
        <v>1.5953200305894572E-8</v>
      </c>
    </row>
    <row r="3" spans="1:47">
      <c r="A3" s="23">
        <v>410</v>
      </c>
      <c r="B3" s="22">
        <v>1.44597E-5</v>
      </c>
      <c r="C3" s="22">
        <v>7.7174300000000004E-6</v>
      </c>
      <c r="D3" s="22">
        <v>3.9400899999999999E-6</v>
      </c>
      <c r="E3" s="22">
        <v>1.412E-5</v>
      </c>
      <c r="F3" s="22">
        <v>6.9294299999999997E-6</v>
      </c>
      <c r="G3" s="22">
        <v>3.63999E-6</v>
      </c>
      <c r="I3" s="23">
        <v>410</v>
      </c>
      <c r="J3" s="21">
        <v>1.4346699999999999E-5</v>
      </c>
      <c r="K3" s="21">
        <v>7.6629299999999995E-6</v>
      </c>
      <c r="L3" s="21">
        <v>3.9451999999999999E-6</v>
      </c>
      <c r="M3" s="21">
        <v>1.3997399999999999E-5</v>
      </c>
      <c r="N3" s="21">
        <v>6.8955999999999997E-6</v>
      </c>
      <c r="O3" s="21">
        <v>3.6351000000000001E-6</v>
      </c>
      <c r="Q3" s="23">
        <v>410</v>
      </c>
      <c r="R3" s="21">
        <v>1.4584699999999999E-5</v>
      </c>
      <c r="S3" s="21">
        <v>7.71757E-6</v>
      </c>
      <c r="T3" s="21">
        <v>3.9225199999999998E-6</v>
      </c>
      <c r="U3" s="21">
        <v>1.4241500000000001E-5</v>
      </c>
      <c r="V3" s="21">
        <v>6.9623899999999998E-6</v>
      </c>
      <c r="W3" s="21">
        <v>3.6084800000000001E-6</v>
      </c>
      <c r="Y3" s="23">
        <v>410</v>
      </c>
      <c r="Z3" s="24">
        <f t="shared" si="0"/>
        <v>6.720566128136902E-3</v>
      </c>
      <c r="AA3" s="24">
        <f t="shared" si="1"/>
        <v>3.3411576092761339E-3</v>
      </c>
      <c r="AB3" s="24">
        <f t="shared" si="2"/>
        <v>2.467945034932291E-3</v>
      </c>
      <c r="AC3" s="24">
        <f t="shared" si="3"/>
        <v>7.0578139409963533E-3</v>
      </c>
      <c r="AD3" s="24">
        <f t="shared" si="4"/>
        <v>3.9352177024141845E-3</v>
      </c>
      <c r="AE3" s="24">
        <f t="shared" si="5"/>
        <v>3.8165909059674442E-3</v>
      </c>
      <c r="AF3" s="26">
        <f t="shared" ref="AF3:AF22" si="8">AVERAGE(Z3:AB3)</f>
        <v>4.1765562574484416E-3</v>
      </c>
      <c r="AG3" s="26">
        <f t="shared" ref="AG3:AG22" si="9">AVERAGE(AC3:AE3)</f>
        <v>4.9365408497926604E-3</v>
      </c>
      <c r="AH3" s="23">
        <v>410</v>
      </c>
      <c r="AI3" s="21">
        <f t="shared" ref="AI3:AN22" si="10">AVERAGE(B3,J3,R3)</f>
        <v>1.44637E-5</v>
      </c>
      <c r="AJ3" s="21">
        <f t="shared" si="10"/>
        <v>7.69931E-6</v>
      </c>
      <c r="AK3" s="21">
        <f t="shared" si="10"/>
        <v>3.9359366666666663E-6</v>
      </c>
      <c r="AL3" s="21">
        <f t="shared" si="10"/>
        <v>1.4119633333333333E-5</v>
      </c>
      <c r="AM3" s="21">
        <f t="shared" si="10"/>
        <v>6.9291399999999997E-6</v>
      </c>
      <c r="AN3" s="21">
        <f t="shared" si="10"/>
        <v>3.6278566666666668E-6</v>
      </c>
      <c r="AO3" s="23">
        <v>410</v>
      </c>
      <c r="AP3" s="21">
        <f t="shared" ref="AP3:AU22" si="11">_xlfn.STDEV.P(B3,J3,R3)</f>
        <v>9.720425230753371E-8</v>
      </c>
      <c r="AQ3" s="21">
        <f t="shared" si="11"/>
        <v>2.572460819267583E-8</v>
      </c>
      <c r="AR3" s="21">
        <f t="shared" si="11"/>
        <v>9.7136753543079501E-9</v>
      </c>
      <c r="AS3" s="21">
        <f t="shared" si="11"/>
        <v>9.9653744981756805E-8</v>
      </c>
      <c r="AT3" s="21">
        <f t="shared" si="11"/>
        <v>2.7267674390506218E-8</v>
      </c>
      <c r="AU3" s="21">
        <f t="shared" si="11"/>
        <v>1.3846044762153367E-8</v>
      </c>
    </row>
    <row r="4" spans="1:47">
      <c r="A4" s="23">
        <v>420</v>
      </c>
      <c r="B4" s="22">
        <v>1.3122099999999999E-5</v>
      </c>
      <c r="C4" s="22">
        <v>6.7957E-6</v>
      </c>
      <c r="D4" s="22">
        <v>3.39544E-6</v>
      </c>
      <c r="E4" s="22">
        <v>1.2781200000000001E-5</v>
      </c>
      <c r="F4" s="22">
        <v>6.08679E-6</v>
      </c>
      <c r="G4" s="22">
        <v>3.12665E-6</v>
      </c>
      <c r="I4" s="23">
        <v>420</v>
      </c>
      <c r="J4" s="21">
        <v>1.3064000000000001E-5</v>
      </c>
      <c r="K4" s="21">
        <v>6.6792000000000004E-6</v>
      </c>
      <c r="L4" s="21">
        <v>3.39242E-6</v>
      </c>
      <c r="M4" s="21">
        <v>1.2705600000000001E-5</v>
      </c>
      <c r="N4" s="21">
        <v>6.0238200000000004E-6</v>
      </c>
      <c r="O4" s="21">
        <v>3.1268599999999998E-6</v>
      </c>
      <c r="Q4" s="23">
        <v>420</v>
      </c>
      <c r="R4" s="21">
        <v>1.30164E-5</v>
      </c>
      <c r="S4" s="21">
        <v>6.7337399999999998E-6</v>
      </c>
      <c r="T4" s="21">
        <v>3.3890000000000001E-6</v>
      </c>
      <c r="U4" s="21">
        <v>1.26689E-5</v>
      </c>
      <c r="V4" s="21">
        <v>6.0491600000000002E-6</v>
      </c>
      <c r="W4" s="21">
        <v>3.1153099999999999E-6</v>
      </c>
      <c r="Y4" s="23">
        <v>420</v>
      </c>
      <c r="Z4" s="24">
        <f t="shared" si="0"/>
        <v>3.3076530592712119E-3</v>
      </c>
      <c r="AA4" s="24">
        <f t="shared" si="1"/>
        <v>7.0652558198851419E-3</v>
      </c>
      <c r="AB4" s="24">
        <f t="shared" si="2"/>
        <v>7.7552670958813794E-4</v>
      </c>
      <c r="AC4" s="24">
        <f t="shared" si="3"/>
        <v>3.6760535635976268E-3</v>
      </c>
      <c r="AD4" s="24">
        <f t="shared" si="4"/>
        <v>4.2737471935769579E-3</v>
      </c>
      <c r="AE4" s="24">
        <f t="shared" si="5"/>
        <v>1.7278288585014393E-3</v>
      </c>
      <c r="AF4" s="26">
        <f t="shared" si="8"/>
        <v>3.7161451962481641E-3</v>
      </c>
      <c r="AG4" s="26">
        <f t="shared" si="9"/>
        <v>3.2258765385586746E-3</v>
      </c>
      <c r="AH4" s="23">
        <v>420</v>
      </c>
      <c r="AI4" s="21">
        <f t="shared" si="10"/>
        <v>1.3067500000000002E-5</v>
      </c>
      <c r="AJ4" s="21">
        <f t="shared" si="10"/>
        <v>6.7362133333333337E-6</v>
      </c>
      <c r="AK4" s="21">
        <f t="shared" si="10"/>
        <v>3.3922866666666673E-6</v>
      </c>
      <c r="AL4" s="21">
        <f t="shared" si="10"/>
        <v>1.2718566666666665E-5</v>
      </c>
      <c r="AM4" s="21">
        <f t="shared" si="10"/>
        <v>6.0532566666666669E-6</v>
      </c>
      <c r="AN4" s="21">
        <f t="shared" si="10"/>
        <v>3.1229399999999996E-6</v>
      </c>
      <c r="AO4" s="23">
        <v>420</v>
      </c>
      <c r="AP4" s="21">
        <f t="shared" si="11"/>
        <v>4.3222756352026566E-8</v>
      </c>
      <c r="AQ4" s="21">
        <f t="shared" si="11"/>
        <v>4.7593070457321225E-8</v>
      </c>
      <c r="AR4" s="21">
        <f t="shared" si="11"/>
        <v>2.6308089165797129E-9</v>
      </c>
      <c r="AS4" s="21">
        <f t="shared" si="11"/>
        <v>4.6754132318853984E-8</v>
      </c>
      <c r="AT4" s="21">
        <f t="shared" si="11"/>
        <v>2.5870088691167679E-8</v>
      </c>
      <c r="AU4" s="21">
        <f t="shared" si="11"/>
        <v>5.3959058553684838E-9</v>
      </c>
    </row>
    <row r="5" spans="1:47">
      <c r="A5" s="23">
        <v>430</v>
      </c>
      <c r="B5" s="22">
        <v>1.3095799999999999E-5</v>
      </c>
      <c r="C5" s="22">
        <v>7.05519E-6</v>
      </c>
      <c r="D5" s="22">
        <v>3.8341999999999996E-6</v>
      </c>
      <c r="E5" s="22">
        <v>1.27647E-5</v>
      </c>
      <c r="F5" s="22">
        <v>6.4168600000000001E-6</v>
      </c>
      <c r="G5" s="22">
        <v>3.5600199999999999E-6</v>
      </c>
      <c r="I5" s="23">
        <v>430</v>
      </c>
      <c r="J5" s="21">
        <v>1.31284E-5</v>
      </c>
      <c r="K5" s="21">
        <v>7.0598099999999996E-6</v>
      </c>
      <c r="L5" s="21">
        <v>3.8143099999999999E-6</v>
      </c>
      <c r="M5" s="21">
        <v>1.2787500000000001E-5</v>
      </c>
      <c r="N5" s="21">
        <v>6.4143900000000001E-6</v>
      </c>
      <c r="O5" s="21">
        <v>3.54132E-6</v>
      </c>
      <c r="Q5" s="23">
        <v>430</v>
      </c>
      <c r="R5" s="21">
        <v>1.32022E-5</v>
      </c>
      <c r="S5" s="21">
        <v>7.0905299999999997E-6</v>
      </c>
      <c r="T5" s="21">
        <v>3.8360500000000003E-6</v>
      </c>
      <c r="U5" s="21">
        <v>1.2839299999999999E-5</v>
      </c>
      <c r="V5" s="21">
        <v>6.4117099999999998E-6</v>
      </c>
      <c r="W5" s="21">
        <v>3.5675199999999999E-6</v>
      </c>
      <c r="Y5" s="23">
        <v>430</v>
      </c>
      <c r="Z5" s="24">
        <f t="shared" si="0"/>
        <v>3.3868073722619408E-3</v>
      </c>
      <c r="AA5" s="24">
        <f t="shared" si="1"/>
        <v>2.2188991218751748E-3</v>
      </c>
      <c r="AB5" s="24">
        <f t="shared" si="2"/>
        <v>2.5707494140574695E-3</v>
      </c>
      <c r="AC5" s="24">
        <f t="shared" si="3"/>
        <v>2.4390524155990987E-3</v>
      </c>
      <c r="AD5" s="24">
        <f t="shared" si="4"/>
        <v>3.2786971351561768E-4</v>
      </c>
      <c r="AE5" s="24">
        <f t="shared" si="5"/>
        <v>3.0979104089063222E-3</v>
      </c>
      <c r="AF5" s="26">
        <f t="shared" si="8"/>
        <v>2.7254853027315284E-3</v>
      </c>
      <c r="AG5" s="26">
        <f t="shared" si="9"/>
        <v>1.9549441793403461E-3</v>
      </c>
      <c r="AH5" s="23">
        <v>430</v>
      </c>
      <c r="AI5" s="21">
        <f t="shared" si="10"/>
        <v>1.3142133333333332E-5</v>
      </c>
      <c r="AJ5" s="21">
        <f t="shared" si="10"/>
        <v>7.06851E-6</v>
      </c>
      <c r="AK5" s="21">
        <f t="shared" si="10"/>
        <v>3.8281866666666672E-6</v>
      </c>
      <c r="AL5" s="21">
        <f t="shared" si="10"/>
        <v>1.2797166666666667E-5</v>
      </c>
      <c r="AM5" s="21">
        <f t="shared" si="10"/>
        <v>6.4143199999999994E-6</v>
      </c>
      <c r="AN5" s="21">
        <f t="shared" si="10"/>
        <v>3.5562866666666665E-6</v>
      </c>
      <c r="AO5" s="23">
        <v>430</v>
      </c>
      <c r="AP5" s="21">
        <f t="shared" si="11"/>
        <v>4.4509874060582727E-8</v>
      </c>
      <c r="AQ5" s="21">
        <f t="shared" si="11"/>
        <v>1.5684310631965892E-8</v>
      </c>
      <c r="AR5" s="21">
        <f t="shared" si="11"/>
        <v>9.8413086302359521E-9</v>
      </c>
      <c r="AS5" s="21">
        <f t="shared" si="11"/>
        <v>3.1212960271157597E-8</v>
      </c>
      <c r="AT5" s="21">
        <f t="shared" si="11"/>
        <v>2.1030612607974966E-9</v>
      </c>
      <c r="AU5" s="21">
        <f t="shared" si="11"/>
        <v>1.1017057481721435E-8</v>
      </c>
    </row>
    <row r="6" spans="1:47">
      <c r="A6" s="23">
        <v>440</v>
      </c>
      <c r="B6" s="22">
        <v>1.38454E-5</v>
      </c>
      <c r="C6" s="22">
        <v>7.7627799999999999E-6</v>
      </c>
      <c r="D6" s="22">
        <v>4.5188499999999999E-6</v>
      </c>
      <c r="E6" s="22">
        <v>1.3486600000000001E-5</v>
      </c>
      <c r="F6" s="22">
        <v>7.1366999999999998E-6</v>
      </c>
      <c r="G6" s="22">
        <v>4.2414300000000001E-6</v>
      </c>
      <c r="I6" s="23">
        <v>440</v>
      </c>
      <c r="J6" s="21">
        <v>1.37033E-5</v>
      </c>
      <c r="K6" s="21">
        <v>7.7733299999999993E-6</v>
      </c>
      <c r="L6" s="21">
        <v>4.5391299999999999E-6</v>
      </c>
      <c r="M6" s="21">
        <v>1.33495E-5</v>
      </c>
      <c r="N6" s="21">
        <v>7.1154599999999996E-6</v>
      </c>
      <c r="O6" s="21">
        <v>4.2456800000000002E-6</v>
      </c>
      <c r="Q6" s="23">
        <v>440</v>
      </c>
      <c r="R6" s="21">
        <v>1.37112E-5</v>
      </c>
      <c r="S6" s="21">
        <v>7.7705800000000001E-6</v>
      </c>
      <c r="T6" s="21">
        <v>4.5287000000000004E-6</v>
      </c>
      <c r="U6" s="21">
        <v>1.33728E-5</v>
      </c>
      <c r="V6" s="21">
        <v>7.1121400000000003E-6</v>
      </c>
      <c r="W6" s="21">
        <v>4.22995E-6</v>
      </c>
      <c r="Y6" s="23">
        <v>440</v>
      </c>
      <c r="Z6" s="24">
        <f t="shared" si="0"/>
        <v>4.7409963760307334E-3</v>
      </c>
      <c r="AA6" s="24">
        <f t="shared" si="1"/>
        <v>5.7517431072054458E-4</v>
      </c>
      <c r="AB6" s="24">
        <f t="shared" si="2"/>
        <v>1.8283503935971591E-3</v>
      </c>
      <c r="AC6" s="24">
        <f t="shared" si="3"/>
        <v>4.4689971922998659E-3</v>
      </c>
      <c r="AD6" s="24">
        <f t="shared" si="4"/>
        <v>1.5277708561029463E-3</v>
      </c>
      <c r="AE6" s="24">
        <f t="shared" si="5"/>
        <v>1.5673457151479454E-3</v>
      </c>
      <c r="AF6" s="26">
        <f t="shared" si="8"/>
        <v>2.3815070267828122E-3</v>
      </c>
      <c r="AG6" s="26">
        <f t="shared" si="9"/>
        <v>2.5213712545169194E-3</v>
      </c>
      <c r="AH6" s="23">
        <v>440</v>
      </c>
      <c r="AI6" s="21">
        <f t="shared" si="10"/>
        <v>1.3753300000000001E-5</v>
      </c>
      <c r="AJ6" s="21">
        <f t="shared" si="10"/>
        <v>7.7688966666666664E-6</v>
      </c>
      <c r="AK6" s="21">
        <f t="shared" si="10"/>
        <v>4.5288933333333331E-6</v>
      </c>
      <c r="AL6" s="21">
        <f t="shared" si="10"/>
        <v>1.3402966666666667E-5</v>
      </c>
      <c r="AM6" s="21">
        <f t="shared" si="10"/>
        <v>7.1214333333333335E-6</v>
      </c>
      <c r="AN6" s="21">
        <f t="shared" si="10"/>
        <v>4.2390200000000001E-6</v>
      </c>
      <c r="AO6" s="23">
        <v>440</v>
      </c>
      <c r="AP6" s="21">
        <f t="shared" si="11"/>
        <v>6.5204345458463492E-8</v>
      </c>
      <c r="AQ6" s="21">
        <f t="shared" si="11"/>
        <v>4.4684697853091366E-9</v>
      </c>
      <c r="AR6" s="21">
        <f t="shared" si="11"/>
        <v>8.2804039085595492E-9</v>
      </c>
      <c r="AS6" s="21">
        <f t="shared" si="11"/>
        <v>5.9897820401822021E-8</v>
      </c>
      <c r="AT6" s="21">
        <f t="shared" si="11"/>
        <v>1.0879918300346725E-8</v>
      </c>
      <c r="AU6" s="21">
        <f t="shared" si="11"/>
        <v>6.6440098334264434E-9</v>
      </c>
    </row>
    <row r="7" spans="1:47">
      <c r="A7" s="23">
        <v>450</v>
      </c>
      <c r="B7" s="22">
        <v>1.34978E-5</v>
      </c>
      <c r="C7" s="22">
        <v>7.8673100000000007E-6</v>
      </c>
      <c r="D7" s="22">
        <v>4.8055799999999997E-6</v>
      </c>
      <c r="E7" s="22">
        <v>1.3159800000000001E-5</v>
      </c>
      <c r="F7" s="22">
        <v>7.2783000000000003E-6</v>
      </c>
      <c r="G7" s="22">
        <v>4.5356700000000001E-6</v>
      </c>
      <c r="I7" s="23">
        <v>450</v>
      </c>
      <c r="J7" s="21">
        <v>1.36456E-5</v>
      </c>
      <c r="K7" s="21">
        <v>7.8868299999999992E-6</v>
      </c>
      <c r="L7" s="21">
        <v>4.8020099999999998E-6</v>
      </c>
      <c r="M7" s="21">
        <v>1.3283E-5</v>
      </c>
      <c r="N7" s="21">
        <v>7.2840799999999997E-6</v>
      </c>
      <c r="O7" s="21">
        <v>4.5360399999999997E-6</v>
      </c>
      <c r="Q7" s="23">
        <v>450</v>
      </c>
      <c r="R7" s="21">
        <v>1.36611E-5</v>
      </c>
      <c r="S7" s="21">
        <v>7.8477200000000008E-6</v>
      </c>
      <c r="T7" s="21">
        <v>4.7790299999999999E-6</v>
      </c>
      <c r="U7" s="21">
        <v>1.3308900000000001E-5</v>
      </c>
      <c r="V7" s="21">
        <v>7.2402999999999999E-6</v>
      </c>
      <c r="W7" s="21">
        <v>4.5022300000000003E-6</v>
      </c>
      <c r="Y7" s="23">
        <v>450</v>
      </c>
      <c r="Z7" s="24">
        <f t="shared" si="0"/>
        <v>5.4111312583103605E-3</v>
      </c>
      <c r="AA7" s="24">
        <f t="shared" si="1"/>
        <v>2.0294924846749659E-3</v>
      </c>
      <c r="AB7" s="24">
        <f t="shared" si="2"/>
        <v>2.4533121272074273E-3</v>
      </c>
      <c r="AC7" s="24">
        <f t="shared" si="3"/>
        <v>4.9089879418251379E-3</v>
      </c>
      <c r="AD7" s="24">
        <f t="shared" si="4"/>
        <v>2.6720970740806691E-3</v>
      </c>
      <c r="AE7" s="24">
        <f t="shared" si="5"/>
        <v>3.5034109594323771E-3</v>
      </c>
      <c r="AF7" s="26">
        <f t="shared" si="8"/>
        <v>3.2979786233975849E-3</v>
      </c>
      <c r="AG7" s="26">
        <f t="shared" si="9"/>
        <v>3.6948319917793951E-3</v>
      </c>
      <c r="AH7" s="23">
        <v>450</v>
      </c>
      <c r="AI7" s="21">
        <f t="shared" si="10"/>
        <v>1.3601500000000002E-5</v>
      </c>
      <c r="AJ7" s="21">
        <f t="shared" si="10"/>
        <v>7.867286666666668E-6</v>
      </c>
      <c r="AK7" s="21">
        <f t="shared" si="10"/>
        <v>4.7955399999999995E-6</v>
      </c>
      <c r="AL7" s="21">
        <f t="shared" si="10"/>
        <v>1.3250566666666666E-5</v>
      </c>
      <c r="AM7" s="21">
        <f t="shared" si="10"/>
        <v>7.2675599999999994E-6</v>
      </c>
      <c r="AN7" s="21">
        <f t="shared" si="10"/>
        <v>4.524646666666667E-6</v>
      </c>
      <c r="AO7" s="23">
        <v>450</v>
      </c>
      <c r="AP7" s="21">
        <f t="shared" si="11"/>
        <v>7.359950180990838E-8</v>
      </c>
      <c r="AQ7" s="21">
        <f t="shared" si="11"/>
        <v>1.5966599164783568E-8</v>
      </c>
      <c r="AR7" s="21">
        <f t="shared" si="11"/>
        <v>1.1764956438508306E-8</v>
      </c>
      <c r="AS7" s="21">
        <f t="shared" si="11"/>
        <v>6.5046871989016774E-8</v>
      </c>
      <c r="AT7" s="21">
        <f t="shared" si="11"/>
        <v>1.9419625811705705E-8</v>
      </c>
      <c r="AU7" s="21">
        <f t="shared" si="11"/>
        <v>1.5851696719559175E-8</v>
      </c>
    </row>
    <row r="8" spans="1:47">
      <c r="A8" s="23">
        <v>460</v>
      </c>
      <c r="B8" s="22">
        <v>1.28557E-5</v>
      </c>
      <c r="C8" s="22">
        <v>7.4252100000000004E-6</v>
      </c>
      <c r="D8" s="22">
        <v>4.6536300000000002E-6</v>
      </c>
      <c r="E8" s="22">
        <v>1.25142E-5</v>
      </c>
      <c r="F8" s="22">
        <v>6.8710900000000003E-6</v>
      </c>
      <c r="G8" s="22">
        <v>4.4045799999999996E-6</v>
      </c>
      <c r="I8" s="23">
        <v>460</v>
      </c>
      <c r="J8" s="21">
        <v>1.2886400000000001E-5</v>
      </c>
      <c r="K8" s="21">
        <v>7.4135700000000001E-6</v>
      </c>
      <c r="L8" s="21">
        <v>4.6290099999999999E-6</v>
      </c>
      <c r="M8" s="21">
        <v>1.25475E-5</v>
      </c>
      <c r="N8" s="21">
        <v>6.8554599999999996E-6</v>
      </c>
      <c r="O8" s="21">
        <v>4.3670400000000001E-6</v>
      </c>
      <c r="Q8" s="23">
        <v>460</v>
      </c>
      <c r="R8" s="21">
        <v>1.28628E-5</v>
      </c>
      <c r="S8" s="21">
        <v>7.4390999999999996E-6</v>
      </c>
      <c r="T8" s="21">
        <v>4.5989299999999997E-6</v>
      </c>
      <c r="U8" s="21">
        <v>1.25235E-5</v>
      </c>
      <c r="V8" s="21">
        <v>6.8788899999999996E-6</v>
      </c>
      <c r="W8" s="21">
        <v>4.3572899999999999E-6</v>
      </c>
      <c r="Y8" s="23">
        <v>460</v>
      </c>
      <c r="Z8" s="24">
        <f t="shared" si="0"/>
        <v>1.0197736900790417E-3</v>
      </c>
      <c r="AA8" s="24">
        <f t="shared" si="1"/>
        <v>1.4053485981418248E-3</v>
      </c>
      <c r="AB8" s="24">
        <f t="shared" si="2"/>
        <v>4.834085790185811E-3</v>
      </c>
      <c r="AC8" s="24">
        <f t="shared" si="3"/>
        <v>1.1197962347726921E-3</v>
      </c>
      <c r="AD8" s="24">
        <f t="shared" si="4"/>
        <v>1.4183157507262729E-3</v>
      </c>
      <c r="AE8" s="24">
        <f t="shared" si="5"/>
        <v>4.6584918724684827E-3</v>
      </c>
      <c r="AF8" s="26">
        <f t="shared" si="8"/>
        <v>2.419736026135559E-3</v>
      </c>
      <c r="AG8" s="26">
        <f t="shared" si="9"/>
        <v>2.3988679526558161E-3</v>
      </c>
      <c r="AH8" s="23">
        <v>460</v>
      </c>
      <c r="AI8" s="21">
        <f t="shared" si="10"/>
        <v>1.28683E-5</v>
      </c>
      <c r="AJ8" s="21">
        <f t="shared" si="10"/>
        <v>7.4259599999999995E-6</v>
      </c>
      <c r="AK8" s="21">
        <f t="shared" si="10"/>
        <v>4.6271900000000005E-6</v>
      </c>
      <c r="AL8" s="21">
        <f t="shared" si="10"/>
        <v>1.25284E-5</v>
      </c>
      <c r="AM8" s="21">
        <f t="shared" si="10"/>
        <v>6.8684799999999998E-6</v>
      </c>
      <c r="AN8" s="21">
        <f t="shared" si="10"/>
        <v>4.3763033333333329E-6</v>
      </c>
      <c r="AO8" s="23">
        <v>460</v>
      </c>
      <c r="AP8" s="21">
        <f t="shared" si="11"/>
        <v>1.3122753776044134E-8</v>
      </c>
      <c r="AQ8" s="21">
        <f t="shared" si="11"/>
        <v>1.0436062475857265E-8</v>
      </c>
      <c r="AR8" s="21">
        <f t="shared" si="11"/>
        <v>2.2368233427489886E-8</v>
      </c>
      <c r="AS8" s="21">
        <f t="shared" si="11"/>
        <v>1.4029255147726197E-8</v>
      </c>
      <c r="AT8" s="21">
        <f t="shared" si="11"/>
        <v>9.7416733675483899E-9</v>
      </c>
      <c r="AU8" s="21">
        <f t="shared" si="11"/>
        <v>2.0386973509790059E-8</v>
      </c>
    </row>
    <row r="9" spans="1:47">
      <c r="A9" s="23">
        <v>470</v>
      </c>
      <c r="B9" s="22">
        <v>1.16916E-5</v>
      </c>
      <c r="C9" s="22">
        <v>6.7504699999999996E-6</v>
      </c>
      <c r="D9" s="22">
        <v>4.2197100000000003E-6</v>
      </c>
      <c r="E9" s="22">
        <v>1.1362000000000001E-5</v>
      </c>
      <c r="F9" s="22">
        <v>6.2268500000000004E-6</v>
      </c>
      <c r="G9" s="22">
        <v>3.9918200000000002E-6</v>
      </c>
      <c r="I9" s="23">
        <v>470</v>
      </c>
      <c r="J9" s="21">
        <v>1.16879E-5</v>
      </c>
      <c r="K9" s="21">
        <v>6.7234200000000004E-6</v>
      </c>
      <c r="L9" s="21">
        <v>4.2056799999999997E-6</v>
      </c>
      <c r="M9" s="21">
        <v>1.13617E-5</v>
      </c>
      <c r="N9" s="21">
        <v>6.2358100000000004E-6</v>
      </c>
      <c r="O9" s="21">
        <v>3.9895499999999998E-6</v>
      </c>
      <c r="Q9" s="23">
        <v>470</v>
      </c>
      <c r="R9" s="21">
        <v>1.17333E-5</v>
      </c>
      <c r="S9" s="21">
        <v>6.6802300000000004E-6</v>
      </c>
      <c r="T9" s="21">
        <v>4.2047200000000003E-6</v>
      </c>
      <c r="U9" s="21">
        <v>1.14074E-5</v>
      </c>
      <c r="V9" s="21">
        <v>6.1883300000000001E-6</v>
      </c>
      <c r="W9" s="21">
        <v>3.9818900000000001E-6</v>
      </c>
      <c r="Y9" s="23">
        <v>470</v>
      </c>
      <c r="Z9" s="24">
        <f t="shared" si="0"/>
        <v>1.7587741674347252E-3</v>
      </c>
      <c r="AA9" s="24">
        <f t="shared" si="1"/>
        <v>4.3058101506382685E-3</v>
      </c>
      <c r="AB9" s="24">
        <f t="shared" si="2"/>
        <v>1.6273726046727329E-3</v>
      </c>
      <c r="AC9" s="24">
        <f t="shared" si="3"/>
        <v>1.8873835185695921E-3</v>
      </c>
      <c r="AD9" s="24">
        <f t="shared" si="4"/>
        <v>3.3131423457528129E-3</v>
      </c>
      <c r="AE9" s="24">
        <f t="shared" si="5"/>
        <v>1.065339735937372E-3</v>
      </c>
      <c r="AF9" s="26">
        <f t="shared" si="8"/>
        <v>2.5639856409152423E-3</v>
      </c>
      <c r="AG9" s="26">
        <f t="shared" si="9"/>
        <v>2.0886218667532587E-3</v>
      </c>
      <c r="AH9" s="23">
        <v>470</v>
      </c>
      <c r="AI9" s="21">
        <f t="shared" si="10"/>
        <v>1.1704266666666667E-5</v>
      </c>
      <c r="AJ9" s="21">
        <f t="shared" si="10"/>
        <v>6.7180399999999993E-6</v>
      </c>
      <c r="AK9" s="21">
        <f t="shared" si="10"/>
        <v>4.2100366666666668E-6</v>
      </c>
      <c r="AL9" s="21">
        <f t="shared" si="10"/>
        <v>1.1377033333333335E-5</v>
      </c>
      <c r="AM9" s="21">
        <f t="shared" si="10"/>
        <v>6.2169966666666669E-6</v>
      </c>
      <c r="AN9" s="21">
        <f t="shared" si="10"/>
        <v>3.9877533333333331E-6</v>
      </c>
      <c r="AO9" s="23">
        <v>470</v>
      </c>
      <c r="AP9" s="21">
        <f t="shared" si="11"/>
        <v>2.0585161862100674E-8</v>
      </c>
      <c r="AQ9" s="21">
        <f t="shared" si="11"/>
        <v>2.8926604824393908E-8</v>
      </c>
      <c r="AR9" s="21">
        <f t="shared" si="11"/>
        <v>6.8512983360010439E-9</v>
      </c>
      <c r="AS9" s="21">
        <f t="shared" si="11"/>
        <v>2.1472825203550203E-8</v>
      </c>
      <c r="AT9" s="21">
        <f t="shared" si="11"/>
        <v>2.0597794919737419E-8</v>
      </c>
      <c r="AU9" s="21">
        <f t="shared" si="11"/>
        <v>4.2483120831167081E-9</v>
      </c>
    </row>
    <row r="10" spans="1:47">
      <c r="A10" s="23">
        <v>480</v>
      </c>
      <c r="B10" s="22">
        <v>1.06507E-5</v>
      </c>
      <c r="C10" s="22">
        <v>6.1487600000000001E-6</v>
      </c>
      <c r="D10" s="22">
        <v>3.8899699999999996E-6</v>
      </c>
      <c r="E10" s="22">
        <v>1.0356800000000001E-5</v>
      </c>
      <c r="F10" s="22">
        <v>5.7102E-6</v>
      </c>
      <c r="G10" s="22">
        <v>3.6925100000000001E-6</v>
      </c>
      <c r="I10" s="23">
        <v>480</v>
      </c>
      <c r="J10" s="21">
        <v>1.06E-5</v>
      </c>
      <c r="K10" s="21">
        <v>6.1556599999999999E-6</v>
      </c>
      <c r="L10" s="21">
        <v>3.93164E-6</v>
      </c>
      <c r="M10" s="21">
        <v>1.03039E-5</v>
      </c>
      <c r="N10" s="21">
        <v>5.7008800000000002E-6</v>
      </c>
      <c r="O10" s="21">
        <v>3.7247199999999998E-6</v>
      </c>
      <c r="Q10" s="23">
        <v>480</v>
      </c>
      <c r="R10" s="21">
        <v>1.06106E-5</v>
      </c>
      <c r="S10" s="21">
        <v>6.0838000000000001E-6</v>
      </c>
      <c r="T10" s="21">
        <v>3.85439E-6</v>
      </c>
      <c r="U10" s="21">
        <v>1.03034E-5</v>
      </c>
      <c r="V10" s="21">
        <v>5.64817E-6</v>
      </c>
      <c r="W10" s="21">
        <v>3.6658499999999998E-6</v>
      </c>
      <c r="Y10" s="23">
        <v>480</v>
      </c>
      <c r="Z10" s="24">
        <f t="shared" si="0"/>
        <v>2.0559316890096297E-3</v>
      </c>
      <c r="AA10" s="24">
        <f t="shared" si="1"/>
        <v>5.2813557890369232E-3</v>
      </c>
      <c r="AB10" s="24">
        <f t="shared" si="2"/>
        <v>8.1114672494510542E-3</v>
      </c>
      <c r="AC10" s="24">
        <f t="shared" si="3"/>
        <v>2.4275837274731504E-3</v>
      </c>
      <c r="AD10" s="24">
        <f t="shared" si="4"/>
        <v>4.8028170246856416E-3</v>
      </c>
      <c r="AE10" s="24">
        <f t="shared" si="5"/>
        <v>6.5151072891071393E-3</v>
      </c>
      <c r="AF10" s="26">
        <f t="shared" si="8"/>
        <v>5.1495849091658689E-3</v>
      </c>
      <c r="AG10" s="26">
        <f t="shared" si="9"/>
        <v>4.5818360137553108E-3</v>
      </c>
      <c r="AH10" s="23">
        <v>480</v>
      </c>
      <c r="AI10" s="21">
        <f t="shared" si="10"/>
        <v>1.0620433333333333E-5</v>
      </c>
      <c r="AJ10" s="21">
        <f t="shared" si="10"/>
        <v>6.1294066666666661E-6</v>
      </c>
      <c r="AK10" s="21">
        <f t="shared" si="10"/>
        <v>3.8920000000000002E-6</v>
      </c>
      <c r="AL10" s="21">
        <f t="shared" si="10"/>
        <v>1.0321366666666667E-5</v>
      </c>
      <c r="AM10" s="21">
        <f t="shared" si="10"/>
        <v>5.686416666666667E-6</v>
      </c>
      <c r="AN10" s="21">
        <f t="shared" si="10"/>
        <v>3.6943599999999999E-6</v>
      </c>
      <c r="AO10" s="23">
        <v>480</v>
      </c>
      <c r="AP10" s="21">
        <f t="shared" si="11"/>
        <v>2.1834885441014169E-8</v>
      </c>
      <c r="AQ10" s="21">
        <f t="shared" si="11"/>
        <v>3.2371577382361506E-8</v>
      </c>
      <c r="AR10" s="21">
        <f t="shared" si="11"/>
        <v>3.1569830534863504E-8</v>
      </c>
      <c r="AS10" s="21">
        <f t="shared" si="11"/>
        <v>2.5055981765283792E-8</v>
      </c>
      <c r="AT10" s="21">
        <f t="shared" si="11"/>
        <v>2.7310818776122843E-8</v>
      </c>
      <c r="AU10" s="21">
        <f t="shared" si="11"/>
        <v>2.4069151764585851E-8</v>
      </c>
    </row>
    <row r="11" spans="1:47">
      <c r="A11" s="23">
        <v>490</v>
      </c>
      <c r="B11" s="22">
        <v>9.4804800000000004E-6</v>
      </c>
      <c r="C11" s="22">
        <v>5.4538500000000003E-6</v>
      </c>
      <c r="D11" s="22">
        <v>3.4937300000000001E-6</v>
      </c>
      <c r="E11" s="22">
        <v>9.2029800000000001E-6</v>
      </c>
      <c r="F11" s="22">
        <v>5.0483399999999998E-6</v>
      </c>
      <c r="G11" s="22">
        <v>3.3170300000000002E-6</v>
      </c>
      <c r="I11" s="23">
        <v>490</v>
      </c>
      <c r="J11" s="21">
        <v>9.4864499999999996E-6</v>
      </c>
      <c r="K11" s="21">
        <v>5.41694E-6</v>
      </c>
      <c r="L11" s="21">
        <v>3.4583699999999998E-6</v>
      </c>
      <c r="M11" s="21">
        <v>9.2009899999999998E-6</v>
      </c>
      <c r="N11" s="21">
        <v>5.0313100000000003E-6</v>
      </c>
      <c r="O11" s="21">
        <v>3.2724799999999999E-6</v>
      </c>
      <c r="Q11" s="23">
        <v>490</v>
      </c>
      <c r="R11" s="21">
        <v>9.4957999999999998E-6</v>
      </c>
      <c r="S11" s="21">
        <v>5.4307399999999998E-6</v>
      </c>
      <c r="T11" s="21">
        <v>3.4481099999999999E-6</v>
      </c>
      <c r="U11" s="21">
        <v>9.2361900000000008E-6</v>
      </c>
      <c r="V11" s="21">
        <v>5.0394800000000001E-6</v>
      </c>
      <c r="W11" s="21">
        <v>3.2781099999999999E-6</v>
      </c>
      <c r="Y11" s="23">
        <v>490</v>
      </c>
      <c r="Z11" s="24">
        <f t="shared" si="0"/>
        <v>6.6454264888156118E-4</v>
      </c>
      <c r="AA11" s="24">
        <f t="shared" si="1"/>
        <v>2.8023237702222386E-3</v>
      </c>
      <c r="AB11" s="24">
        <f t="shared" si="2"/>
        <v>5.6368160010114906E-3</v>
      </c>
      <c r="AC11" s="24">
        <f t="shared" si="3"/>
        <v>1.7523247043283331E-3</v>
      </c>
      <c r="AD11" s="24">
        <f t="shared" si="4"/>
        <v>1.3799147825080051E-3</v>
      </c>
      <c r="AE11" s="24">
        <f t="shared" si="5"/>
        <v>6.0220816318095009E-3</v>
      </c>
      <c r="AF11" s="26">
        <f t="shared" si="8"/>
        <v>3.0345608067050968E-3</v>
      </c>
      <c r="AG11" s="26">
        <f t="shared" si="9"/>
        <v>3.0514403728819466E-3</v>
      </c>
      <c r="AH11" s="23">
        <v>490</v>
      </c>
      <c r="AI11" s="21">
        <f t="shared" si="10"/>
        <v>9.487576666666666E-6</v>
      </c>
      <c r="AJ11" s="21">
        <f t="shared" si="10"/>
        <v>5.4338433333333336E-6</v>
      </c>
      <c r="AK11" s="21">
        <f t="shared" si="10"/>
        <v>3.4667366666666666E-6</v>
      </c>
      <c r="AL11" s="21">
        <f t="shared" si="10"/>
        <v>9.2133866666666669E-6</v>
      </c>
      <c r="AM11" s="21">
        <f t="shared" si="10"/>
        <v>5.0397100000000001E-6</v>
      </c>
      <c r="AN11" s="21">
        <f t="shared" si="10"/>
        <v>3.2892066666666666E-6</v>
      </c>
      <c r="AO11" s="23">
        <v>490</v>
      </c>
      <c r="AP11" s="21">
        <f t="shared" si="11"/>
        <v>6.3048993295335584E-9</v>
      </c>
      <c r="AQ11" s="21">
        <f t="shared" si="11"/>
        <v>1.5227388336663643E-8</v>
      </c>
      <c r="AR11" s="21">
        <f t="shared" si="11"/>
        <v>1.9541356713959906E-8</v>
      </c>
      <c r="AS11" s="21">
        <f t="shared" si="11"/>
        <v>1.6144845066529273E-8</v>
      </c>
      <c r="AT11" s="21">
        <f t="shared" si="11"/>
        <v>6.954370328553419E-9</v>
      </c>
      <c r="AU11" s="21">
        <f t="shared" si="11"/>
        <v>1.9807871050558688E-8</v>
      </c>
    </row>
    <row r="12" spans="1:47">
      <c r="A12" s="23">
        <v>500</v>
      </c>
      <c r="B12" s="22">
        <v>8.738E-6</v>
      </c>
      <c r="C12" s="22">
        <v>4.96683E-6</v>
      </c>
      <c r="D12" s="22">
        <v>3.18124E-6</v>
      </c>
      <c r="E12" s="22">
        <v>8.4934799999999995E-6</v>
      </c>
      <c r="F12" s="22">
        <v>4.5965900000000003E-6</v>
      </c>
      <c r="G12" s="22">
        <v>3.02341E-6</v>
      </c>
      <c r="I12" s="23">
        <v>500</v>
      </c>
      <c r="J12" s="21">
        <v>8.6565099999999999E-6</v>
      </c>
      <c r="K12" s="21">
        <v>5.00474E-6</v>
      </c>
      <c r="L12" s="21">
        <v>3.1861299999999999E-6</v>
      </c>
      <c r="M12" s="21">
        <v>8.4070600000000001E-6</v>
      </c>
      <c r="N12" s="21">
        <v>4.6424800000000003E-6</v>
      </c>
      <c r="O12" s="21">
        <v>3.0232699999999999E-6</v>
      </c>
      <c r="Q12" s="23">
        <v>500</v>
      </c>
      <c r="R12" s="21">
        <v>8.6135899999999993E-6</v>
      </c>
      <c r="S12" s="21">
        <v>4.9812200000000004E-6</v>
      </c>
      <c r="T12" s="21">
        <v>3.1756900000000001E-6</v>
      </c>
      <c r="U12" s="21">
        <v>8.3606999999999994E-6</v>
      </c>
      <c r="V12" s="21">
        <v>4.6156299999999999E-6</v>
      </c>
      <c r="W12" s="21">
        <v>3.0145399999999999E-6</v>
      </c>
      <c r="Y12" s="23">
        <v>500</v>
      </c>
      <c r="Z12" s="24">
        <f t="shared" si="0"/>
        <v>5.951688174825112E-3</v>
      </c>
      <c r="AA12" s="24">
        <f t="shared" si="1"/>
        <v>3.1349841534792752E-3</v>
      </c>
      <c r="AB12" s="24">
        <f t="shared" si="2"/>
        <v>1.3407492488443384E-3</v>
      </c>
      <c r="AC12" s="24">
        <f t="shared" si="3"/>
        <v>6.5345276438087633E-3</v>
      </c>
      <c r="AD12" s="24">
        <f t="shared" si="4"/>
        <v>4.0761769127046791E-3</v>
      </c>
      <c r="AE12" s="24">
        <f t="shared" si="5"/>
        <v>1.3735744725953786E-3</v>
      </c>
      <c r="AF12" s="26">
        <f t="shared" si="8"/>
        <v>3.4758071923829087E-3</v>
      </c>
      <c r="AG12" s="26">
        <f t="shared" si="9"/>
        <v>3.9947596763696067E-3</v>
      </c>
      <c r="AH12" s="23">
        <v>500</v>
      </c>
      <c r="AI12" s="21">
        <f t="shared" si="10"/>
        <v>8.669366666666667E-6</v>
      </c>
      <c r="AJ12" s="21">
        <f t="shared" si="10"/>
        <v>4.9842633333333335E-6</v>
      </c>
      <c r="AK12" s="21">
        <f t="shared" si="10"/>
        <v>3.1810200000000003E-6</v>
      </c>
      <c r="AL12" s="21">
        <f t="shared" si="10"/>
        <v>8.4204133333333336E-6</v>
      </c>
      <c r="AM12" s="21">
        <f t="shared" si="10"/>
        <v>4.6182333333333335E-6</v>
      </c>
      <c r="AN12" s="21">
        <f t="shared" si="10"/>
        <v>3.0204066666666663E-6</v>
      </c>
      <c r="AO12" s="23">
        <v>500</v>
      </c>
      <c r="AP12" s="21">
        <f t="shared" si="11"/>
        <v>5.1597367073222997E-8</v>
      </c>
      <c r="AQ12" s="21">
        <f t="shared" si="11"/>
        <v>1.5625586566767792E-8</v>
      </c>
      <c r="AR12" s="21">
        <f t="shared" si="11"/>
        <v>4.2649501755588175E-9</v>
      </c>
      <c r="AS12" s="21">
        <f t="shared" si="11"/>
        <v>5.5023423698962563E-8</v>
      </c>
      <c r="AT12" s="21">
        <f t="shared" si="11"/>
        <v>1.8824736090816507E-8</v>
      </c>
      <c r="AU12" s="21">
        <f t="shared" si="11"/>
        <v>4.1487534941902321E-9</v>
      </c>
    </row>
    <row r="13" spans="1:47">
      <c r="A13" s="23">
        <v>510</v>
      </c>
      <c r="B13" s="22">
        <v>7.9572599999999998E-6</v>
      </c>
      <c r="C13" s="22">
        <v>4.6518299999999996E-6</v>
      </c>
      <c r="D13" s="22">
        <v>2.9469600000000001E-6</v>
      </c>
      <c r="E13" s="22">
        <v>7.7374100000000005E-6</v>
      </c>
      <c r="F13" s="22">
        <v>4.3092500000000003E-6</v>
      </c>
      <c r="G13" s="22">
        <v>2.8040799999999998E-6</v>
      </c>
      <c r="I13" s="23">
        <v>510</v>
      </c>
      <c r="J13" s="21">
        <v>8.0415999999999994E-6</v>
      </c>
      <c r="K13" s="21">
        <v>4.6430299999999998E-6</v>
      </c>
      <c r="L13" s="21">
        <v>2.9653900000000002E-6</v>
      </c>
      <c r="M13" s="21">
        <v>7.8227200000000002E-6</v>
      </c>
      <c r="N13" s="21">
        <v>4.3014900000000004E-6</v>
      </c>
      <c r="O13" s="21">
        <v>2.8055800000000002E-6</v>
      </c>
      <c r="Q13" s="23">
        <v>510</v>
      </c>
      <c r="R13" s="21">
        <v>8.0566399999999995E-6</v>
      </c>
      <c r="S13" s="21">
        <v>4.6603899999999996E-6</v>
      </c>
      <c r="T13" s="21">
        <v>2.9827100000000001E-6</v>
      </c>
      <c r="U13" s="21">
        <v>7.82509E-6</v>
      </c>
      <c r="V13" s="21">
        <v>4.3172400000000002E-6</v>
      </c>
      <c r="W13" s="21">
        <v>2.8324199999999999E-6</v>
      </c>
      <c r="Y13" s="23">
        <v>510</v>
      </c>
      <c r="Z13" s="24">
        <f t="shared" si="0"/>
        <v>5.454431456656225E-3</v>
      </c>
      <c r="AA13" s="24">
        <f t="shared" si="1"/>
        <v>1.523602102064868E-3</v>
      </c>
      <c r="AB13" s="24">
        <f t="shared" si="2"/>
        <v>4.9231442609978431E-3</v>
      </c>
      <c r="AC13" s="24">
        <f t="shared" si="3"/>
        <v>5.2322294313904292E-3</v>
      </c>
      <c r="AD13" s="24">
        <f t="shared" si="4"/>
        <v>1.4921447364674636E-3</v>
      </c>
      <c r="AE13" s="24">
        <f t="shared" si="5"/>
        <v>4.6269849780939416E-3</v>
      </c>
      <c r="AF13" s="26">
        <f t="shared" si="8"/>
        <v>3.9670592732396455E-3</v>
      </c>
      <c r="AG13" s="26">
        <f t="shared" si="9"/>
        <v>3.7837863819839448E-3</v>
      </c>
      <c r="AH13" s="23">
        <v>510</v>
      </c>
      <c r="AI13" s="21">
        <f t="shared" si="10"/>
        <v>8.0184999999999995E-6</v>
      </c>
      <c r="AJ13" s="21">
        <f t="shared" si="10"/>
        <v>4.6517499999999991E-6</v>
      </c>
      <c r="AK13" s="21">
        <f t="shared" si="10"/>
        <v>2.9650199999999997E-6</v>
      </c>
      <c r="AL13" s="21">
        <f t="shared" si="10"/>
        <v>7.7950733333333336E-6</v>
      </c>
      <c r="AM13" s="21">
        <f t="shared" si="10"/>
        <v>4.309326666666667E-6</v>
      </c>
      <c r="AN13" s="21">
        <f t="shared" si="10"/>
        <v>2.8140266666666666E-6</v>
      </c>
      <c r="AO13" s="23">
        <v>510</v>
      </c>
      <c r="AP13" s="21">
        <f t="shared" si="11"/>
        <v>4.3736358635197938E-8</v>
      </c>
      <c r="AQ13" s="21">
        <f t="shared" si="11"/>
        <v>7.0874160782802483E-9</v>
      </c>
      <c r="AR13" s="21">
        <f t="shared" si="11"/>
        <v>1.4597221196743823E-8</v>
      </c>
      <c r="AS13" s="21">
        <f t="shared" si="11"/>
        <v>4.0785612114513363E-8</v>
      </c>
      <c r="AT13" s="21">
        <f t="shared" si="11"/>
        <v>6.4301391033855469E-9</v>
      </c>
      <c r="AU13" s="21">
        <f t="shared" si="11"/>
        <v>1.3020459114622433E-8</v>
      </c>
    </row>
    <row r="14" spans="1:47">
      <c r="A14" s="23">
        <v>520</v>
      </c>
      <c r="B14" s="22">
        <v>7.3517100000000001E-6</v>
      </c>
      <c r="C14" s="22">
        <v>4.2860799999999998E-6</v>
      </c>
      <c r="D14" s="22">
        <v>2.7085200000000001E-6</v>
      </c>
      <c r="E14" s="22">
        <v>7.1421300000000002E-6</v>
      </c>
      <c r="F14" s="22">
        <v>3.9572300000000004E-6</v>
      </c>
      <c r="G14" s="22">
        <v>2.57729E-6</v>
      </c>
      <c r="I14" s="23">
        <v>520</v>
      </c>
      <c r="J14" s="21">
        <v>7.3985399999999998E-6</v>
      </c>
      <c r="K14" s="21">
        <v>4.3085899999999999E-6</v>
      </c>
      <c r="L14" s="21">
        <v>2.7290200000000002E-6</v>
      </c>
      <c r="M14" s="21">
        <v>7.1957100000000003E-6</v>
      </c>
      <c r="N14" s="21">
        <v>3.9880900000000001E-6</v>
      </c>
      <c r="O14" s="21">
        <v>2.5989199999999999E-6</v>
      </c>
      <c r="Q14" s="23">
        <v>520</v>
      </c>
      <c r="R14" s="21">
        <v>7.3861999999999997E-6</v>
      </c>
      <c r="S14" s="21">
        <v>4.2698000000000002E-6</v>
      </c>
      <c r="T14" s="21">
        <v>2.7376100000000001E-6</v>
      </c>
      <c r="U14" s="21">
        <v>7.1826599999999996E-6</v>
      </c>
      <c r="V14" s="21">
        <v>3.9653500000000001E-6</v>
      </c>
      <c r="W14" s="21">
        <v>2.59696E-6</v>
      </c>
      <c r="Y14" s="23">
        <v>520</v>
      </c>
      <c r="Z14" s="24">
        <f t="shared" si="0"/>
        <v>2.6858369571054232E-3</v>
      </c>
      <c r="AA14" s="24">
        <f t="shared" si="1"/>
        <v>3.708793370300275E-3</v>
      </c>
      <c r="AB14" s="24">
        <f t="shared" si="2"/>
        <v>4.4781620239141354E-3</v>
      </c>
      <c r="AC14" s="24">
        <f t="shared" si="3"/>
        <v>3.1801441376002573E-3</v>
      </c>
      <c r="AD14" s="24">
        <f t="shared" si="4"/>
        <v>3.2898187668772075E-3</v>
      </c>
      <c r="AE14" s="24">
        <f t="shared" si="5"/>
        <v>3.7696336686938981E-3</v>
      </c>
      <c r="AF14" s="26">
        <f t="shared" si="8"/>
        <v>3.6242641171066112E-3</v>
      </c>
      <c r="AG14" s="26">
        <f t="shared" si="9"/>
        <v>3.4131988577237875E-3</v>
      </c>
      <c r="AH14" s="23">
        <v>520</v>
      </c>
      <c r="AI14" s="21">
        <f t="shared" si="10"/>
        <v>7.3788166666666671E-6</v>
      </c>
      <c r="AJ14" s="21">
        <f t="shared" si="10"/>
        <v>4.2881566666666666E-6</v>
      </c>
      <c r="AK14" s="21">
        <f t="shared" si="10"/>
        <v>2.7250500000000003E-6</v>
      </c>
      <c r="AL14" s="21">
        <f t="shared" si="10"/>
        <v>7.1734999999999992E-6</v>
      </c>
      <c r="AM14" s="21">
        <f t="shared" si="10"/>
        <v>3.9702233333333341E-6</v>
      </c>
      <c r="AN14" s="21">
        <f t="shared" si="10"/>
        <v>2.5910566666666668E-6</v>
      </c>
      <c r="AO14" s="23">
        <v>520</v>
      </c>
      <c r="AP14" s="21">
        <f t="shared" si="11"/>
        <v>1.9818298503038784E-8</v>
      </c>
      <c r="AQ14" s="21">
        <f t="shared" si="11"/>
        <v>1.5903887016142259E-8</v>
      </c>
      <c r="AR14" s="21">
        <f t="shared" si="11"/>
        <v>1.2203215423267217E-8</v>
      </c>
      <c r="AS14" s="21">
        <f t="shared" si="11"/>
        <v>2.2812763971075444E-8</v>
      </c>
      <c r="AT14" s="21">
        <f t="shared" si="11"/>
        <v>1.3061315230693786E-8</v>
      </c>
      <c r="AU14" s="21">
        <f t="shared" si="11"/>
        <v>9.7673344481604502E-9</v>
      </c>
    </row>
    <row r="15" spans="1:47">
      <c r="A15" s="23">
        <v>530</v>
      </c>
      <c r="B15" s="22">
        <v>6.4107100000000002E-6</v>
      </c>
      <c r="C15" s="22">
        <v>3.67497E-6</v>
      </c>
      <c r="D15" s="22">
        <v>2.34112E-6</v>
      </c>
      <c r="E15" s="22">
        <v>6.2422500000000002E-6</v>
      </c>
      <c r="F15" s="22">
        <v>3.4116800000000002E-6</v>
      </c>
      <c r="G15" s="22">
        <v>2.21612E-6</v>
      </c>
      <c r="I15" s="23">
        <v>530</v>
      </c>
      <c r="J15" s="21">
        <v>6.4405499999999997E-6</v>
      </c>
      <c r="K15" s="21">
        <v>3.7245999999999999E-6</v>
      </c>
      <c r="L15" s="21">
        <v>2.3381199999999998E-6</v>
      </c>
      <c r="M15" s="21">
        <v>6.2527399999999997E-6</v>
      </c>
      <c r="N15" s="21">
        <v>3.4437300000000001E-6</v>
      </c>
      <c r="O15" s="21">
        <v>2.2096699999999998E-6</v>
      </c>
      <c r="Q15" s="23">
        <v>530</v>
      </c>
      <c r="R15" s="21">
        <v>6.4824799999999996E-6</v>
      </c>
      <c r="S15" s="21">
        <v>3.7218600000000001E-6</v>
      </c>
      <c r="T15" s="21">
        <v>2.3366300000000002E-6</v>
      </c>
      <c r="U15" s="21">
        <v>6.2815300000000003E-6</v>
      </c>
      <c r="V15" s="21">
        <v>3.4535999999999998E-6</v>
      </c>
      <c r="W15" s="21">
        <v>2.2074199999999999E-6</v>
      </c>
      <c r="Y15" s="23">
        <v>530</v>
      </c>
      <c r="Z15" s="24">
        <f t="shared" si="0"/>
        <v>4.567904810102507E-3</v>
      </c>
      <c r="AA15" s="24">
        <f t="shared" si="1"/>
        <v>6.1442096816484793E-3</v>
      </c>
      <c r="AB15" s="24">
        <f t="shared" si="2"/>
        <v>7.9844741722511414E-4</v>
      </c>
      <c r="AC15" s="24">
        <f t="shared" si="3"/>
        <v>2.6532016782351169E-3</v>
      </c>
      <c r="AD15" s="24">
        <f t="shared" si="4"/>
        <v>5.2074238716046115E-3</v>
      </c>
      <c r="AE15" s="24">
        <f t="shared" si="5"/>
        <v>1.6675816744460153E-3</v>
      </c>
      <c r="AF15" s="26">
        <f t="shared" si="8"/>
        <v>3.8368539696587E-3</v>
      </c>
      <c r="AG15" s="26">
        <f t="shared" si="9"/>
        <v>3.1760690747619151E-3</v>
      </c>
      <c r="AH15" s="23">
        <v>530</v>
      </c>
      <c r="AI15" s="21">
        <f t="shared" si="10"/>
        <v>6.4445800000000004E-6</v>
      </c>
      <c r="AJ15" s="21">
        <f t="shared" si="10"/>
        <v>3.7071433333333333E-6</v>
      </c>
      <c r="AK15" s="21">
        <f t="shared" si="10"/>
        <v>2.3386233333333335E-6</v>
      </c>
      <c r="AL15" s="21">
        <f t="shared" si="10"/>
        <v>6.2588400000000004E-6</v>
      </c>
      <c r="AM15" s="21">
        <f t="shared" si="10"/>
        <v>3.4363366666666664E-6</v>
      </c>
      <c r="AN15" s="21">
        <f t="shared" si="10"/>
        <v>2.2110699999999999E-6</v>
      </c>
      <c r="AO15" s="23">
        <v>530</v>
      </c>
      <c r="AP15" s="21">
        <f t="shared" si="11"/>
        <v>2.9438227981090418E-8</v>
      </c>
      <c r="AQ15" s="21">
        <f t="shared" si="11"/>
        <v>2.2777465959925282E-8</v>
      </c>
      <c r="AR15" s="21">
        <f t="shared" si="11"/>
        <v>1.8672677603623873E-9</v>
      </c>
      <c r="AS15" s="21">
        <f t="shared" si="11"/>
        <v>1.6605964791805081E-8</v>
      </c>
      <c r="AT15" s="21">
        <f t="shared" si="11"/>
        <v>1.7894461588870218E-8</v>
      </c>
      <c r="AU15" s="21">
        <f t="shared" si="11"/>
        <v>3.687139812917351E-9</v>
      </c>
    </row>
    <row r="16" spans="1:47">
      <c r="A16" s="23">
        <v>540</v>
      </c>
      <c r="B16" s="22">
        <v>6.1399600000000002E-6</v>
      </c>
      <c r="C16" s="22">
        <v>3.5715999999999998E-6</v>
      </c>
      <c r="D16" s="22">
        <v>2.2439499999999999E-6</v>
      </c>
      <c r="E16" s="22">
        <v>5.9833699999999998E-6</v>
      </c>
      <c r="F16" s="22">
        <v>3.3262999999999998E-6</v>
      </c>
      <c r="G16" s="22">
        <v>2.12043E-6</v>
      </c>
      <c r="I16" s="23">
        <v>540</v>
      </c>
      <c r="J16" s="21">
        <v>6.1586499999999999E-6</v>
      </c>
      <c r="K16" s="21">
        <v>3.6030800000000002E-6</v>
      </c>
      <c r="L16" s="21">
        <v>2.2563599999999999E-6</v>
      </c>
      <c r="M16" s="21">
        <v>5.9984099999999999E-6</v>
      </c>
      <c r="N16" s="21">
        <v>3.3357500000000002E-6</v>
      </c>
      <c r="O16" s="21">
        <v>2.1369600000000002E-6</v>
      </c>
      <c r="Q16" s="23">
        <v>540</v>
      </c>
      <c r="R16" s="21">
        <v>6.2306400000000004E-6</v>
      </c>
      <c r="S16" s="21">
        <v>3.54474E-6</v>
      </c>
      <c r="T16" s="21">
        <v>2.24308E-6</v>
      </c>
      <c r="U16" s="21">
        <v>6.0731999999999997E-6</v>
      </c>
      <c r="V16" s="21">
        <v>3.2840199999999999E-6</v>
      </c>
      <c r="W16" s="21">
        <v>2.11684E-6</v>
      </c>
      <c r="Y16" s="23">
        <v>540</v>
      </c>
      <c r="Z16" s="24">
        <f t="shared" si="0"/>
        <v>6.3294843403455398E-3</v>
      </c>
      <c r="AA16" s="24">
        <f t="shared" si="1"/>
        <v>6.6725865872840507E-3</v>
      </c>
      <c r="AB16" s="24">
        <f t="shared" si="2"/>
        <v>2.6984641880935657E-3</v>
      </c>
      <c r="AC16" s="24">
        <f t="shared" si="3"/>
        <v>6.5274147277431856E-3</v>
      </c>
      <c r="AD16" s="24">
        <f t="shared" si="4"/>
        <v>6.7841001198842054E-3</v>
      </c>
      <c r="AE16" s="24">
        <f t="shared" si="5"/>
        <v>4.1237611839243056E-3</v>
      </c>
      <c r="AF16" s="26">
        <f t="shared" si="8"/>
        <v>5.2335117052410519E-3</v>
      </c>
      <c r="AG16" s="26">
        <f t="shared" si="9"/>
        <v>5.8117586771838994E-3</v>
      </c>
      <c r="AH16" s="23">
        <v>540</v>
      </c>
      <c r="AI16" s="21">
        <f t="shared" si="10"/>
        <v>6.1764166666666674E-6</v>
      </c>
      <c r="AJ16" s="21">
        <f t="shared" si="10"/>
        <v>3.5731399999999996E-6</v>
      </c>
      <c r="AK16" s="21">
        <f t="shared" si="10"/>
        <v>2.2477966666666665E-6</v>
      </c>
      <c r="AL16" s="21">
        <f t="shared" si="10"/>
        <v>6.018326666666667E-6</v>
      </c>
      <c r="AM16" s="21">
        <f t="shared" si="10"/>
        <v>3.3153566666666668E-6</v>
      </c>
      <c r="AN16" s="21">
        <f t="shared" si="10"/>
        <v>2.1247433333333334E-6</v>
      </c>
      <c r="AO16" s="23">
        <v>540</v>
      </c>
      <c r="AP16" s="21">
        <f t="shared" si="11"/>
        <v>3.9093532571115871E-8</v>
      </c>
      <c r="AQ16" s="21">
        <f t="shared" si="11"/>
        <v>2.3842086038488129E-8</v>
      </c>
      <c r="AR16" s="21">
        <f t="shared" si="11"/>
        <v>6.0655988071160899E-9</v>
      </c>
      <c r="AS16" s="21">
        <f t="shared" si="11"/>
        <v>3.9284114120369555E-8</v>
      </c>
      <c r="AT16" s="21">
        <f t="shared" si="11"/>
        <v>2.2491711559792234E-8</v>
      </c>
      <c r="AU16" s="21">
        <f t="shared" si="11"/>
        <v>8.7619340838019423E-9</v>
      </c>
    </row>
    <row r="17" spans="1:47">
      <c r="A17" s="23">
        <v>550</v>
      </c>
      <c r="B17" s="22">
        <v>5.6362299999999999E-6</v>
      </c>
      <c r="C17" s="22">
        <v>3.3076100000000002E-6</v>
      </c>
      <c r="D17" s="22">
        <v>2.0763299999999999E-6</v>
      </c>
      <c r="E17" s="22">
        <v>5.4906600000000004E-6</v>
      </c>
      <c r="F17" s="22">
        <v>3.0554E-6</v>
      </c>
      <c r="G17" s="22">
        <v>1.9686199999999998E-6</v>
      </c>
      <c r="I17" s="23">
        <v>550</v>
      </c>
      <c r="J17" s="21">
        <v>5.6517399999999999E-6</v>
      </c>
      <c r="K17" s="21">
        <v>3.29806E-6</v>
      </c>
      <c r="L17" s="21">
        <v>2.0903999999999999E-6</v>
      </c>
      <c r="M17" s="21">
        <v>5.5033000000000003E-6</v>
      </c>
      <c r="N17" s="21">
        <v>3.0508999999999999E-6</v>
      </c>
      <c r="O17" s="21">
        <v>1.98196E-6</v>
      </c>
      <c r="Q17" s="23">
        <v>550</v>
      </c>
      <c r="R17" s="21">
        <v>5.5882400000000004E-6</v>
      </c>
      <c r="S17" s="21">
        <v>3.2792899999999998E-6</v>
      </c>
      <c r="T17" s="21">
        <v>2.0906899999999999E-6</v>
      </c>
      <c r="U17" s="21">
        <v>5.4488000000000002E-6</v>
      </c>
      <c r="V17" s="21">
        <v>3.0402900000000001E-6</v>
      </c>
      <c r="W17" s="21">
        <v>1.9795700000000001E-6</v>
      </c>
      <c r="Y17" s="23">
        <v>550</v>
      </c>
      <c r="Z17" s="24">
        <f t="shared" si="0"/>
        <v>4.805084559237947E-3</v>
      </c>
      <c r="AA17" s="24">
        <f t="shared" si="1"/>
        <v>3.5702903808961396E-3</v>
      </c>
      <c r="AB17" s="24">
        <f t="shared" si="2"/>
        <v>3.2131746196643533E-3</v>
      </c>
      <c r="AC17" s="24">
        <f t="shared" si="3"/>
        <v>4.2494878115656911E-3</v>
      </c>
      <c r="AD17" s="24">
        <f t="shared" si="4"/>
        <v>2.0776629597255795E-3</v>
      </c>
      <c r="AE17" s="24">
        <f t="shared" si="5"/>
        <v>2.9380818452031127E-3</v>
      </c>
      <c r="AF17" s="26">
        <f t="shared" si="8"/>
        <v>3.8628498532661468E-3</v>
      </c>
      <c r="AG17" s="26">
        <f t="shared" si="9"/>
        <v>3.0884108721647946E-3</v>
      </c>
      <c r="AH17" s="23">
        <v>550</v>
      </c>
      <c r="AI17" s="21">
        <f t="shared" si="10"/>
        <v>5.6254033333333334E-6</v>
      </c>
      <c r="AJ17" s="21">
        <f t="shared" si="10"/>
        <v>3.2949866666666665E-6</v>
      </c>
      <c r="AK17" s="21">
        <f t="shared" si="10"/>
        <v>2.0858066666666669E-6</v>
      </c>
      <c r="AL17" s="21">
        <f t="shared" si="10"/>
        <v>5.4809200000000009E-6</v>
      </c>
      <c r="AM17" s="21">
        <f t="shared" si="10"/>
        <v>3.0488633333333329E-6</v>
      </c>
      <c r="AN17" s="21">
        <f t="shared" si="10"/>
        <v>1.9767166666666663E-6</v>
      </c>
      <c r="AO17" s="23">
        <v>550</v>
      </c>
      <c r="AP17" s="21">
        <f t="shared" si="11"/>
        <v>2.7030538696485676E-8</v>
      </c>
      <c r="AQ17" s="21">
        <f t="shared" si="11"/>
        <v>1.1764059201181035E-8</v>
      </c>
      <c r="AR17" s="21">
        <f t="shared" si="11"/>
        <v>6.7020610428600398E-9</v>
      </c>
      <c r="AS17" s="21">
        <f t="shared" si="11"/>
        <v>2.3291102736166631E-8</v>
      </c>
      <c r="AT17" s="21">
        <f t="shared" si="11"/>
        <v>6.3345104169321278E-9</v>
      </c>
      <c r="AU17" s="21">
        <f t="shared" si="11"/>
        <v>5.8077553514437457E-9</v>
      </c>
    </row>
    <row r="18" spans="1:47">
      <c r="A18" s="23">
        <v>560</v>
      </c>
      <c r="B18" s="22">
        <v>5.3712600000000003E-6</v>
      </c>
      <c r="C18" s="22">
        <v>3.2374000000000001E-6</v>
      </c>
      <c r="D18" s="22">
        <v>2.0528099999999999E-6</v>
      </c>
      <c r="E18" s="22">
        <v>5.2290000000000002E-6</v>
      </c>
      <c r="F18" s="22">
        <v>3.0014000000000002E-6</v>
      </c>
      <c r="G18" s="22">
        <v>1.9524499999999998E-6</v>
      </c>
      <c r="I18" s="23">
        <v>560</v>
      </c>
      <c r="J18" s="21">
        <v>5.3706300000000003E-6</v>
      </c>
      <c r="K18" s="21">
        <v>3.2310699999999999E-6</v>
      </c>
      <c r="L18" s="21">
        <v>2.0427200000000001E-6</v>
      </c>
      <c r="M18" s="21">
        <v>5.2421299999999997E-6</v>
      </c>
      <c r="N18" s="21">
        <v>3.0167400000000001E-6</v>
      </c>
      <c r="O18" s="21">
        <v>1.9457400000000001E-6</v>
      </c>
      <c r="Q18" s="23">
        <v>560</v>
      </c>
      <c r="R18" s="21">
        <v>5.2799900000000004E-6</v>
      </c>
      <c r="S18" s="21">
        <v>3.2290100000000002E-6</v>
      </c>
      <c r="T18" s="21">
        <v>2.0415799999999999E-6</v>
      </c>
      <c r="U18" s="21">
        <v>5.1532799999999997E-6</v>
      </c>
      <c r="V18" s="21">
        <v>3.0116800000000002E-6</v>
      </c>
      <c r="W18" s="21">
        <v>1.9392099999999999E-6</v>
      </c>
      <c r="Y18" s="23">
        <v>560</v>
      </c>
      <c r="Z18" s="24">
        <f t="shared" si="0"/>
        <v>8.0285277847717447E-3</v>
      </c>
      <c r="AA18" s="24">
        <f t="shared" si="1"/>
        <v>1.1044130374741679E-3</v>
      </c>
      <c r="AB18" s="24">
        <f t="shared" si="2"/>
        <v>2.4669645851325703E-3</v>
      </c>
      <c r="AC18" s="24">
        <f t="shared" si="3"/>
        <v>7.5186463606857741E-3</v>
      </c>
      <c r="AD18" s="24">
        <f t="shared" si="4"/>
        <v>2.1203898445015671E-3</v>
      </c>
      <c r="AE18" s="24">
        <f t="shared" si="5"/>
        <v>2.7779699194559388E-3</v>
      </c>
      <c r="AF18" s="26">
        <f t="shared" si="8"/>
        <v>3.8666351357928273E-3</v>
      </c>
      <c r="AG18" s="26">
        <f t="shared" si="9"/>
        <v>4.1390020415477602E-3</v>
      </c>
      <c r="AH18" s="23">
        <v>560</v>
      </c>
      <c r="AI18" s="21">
        <f t="shared" si="10"/>
        <v>5.3406266666666676E-6</v>
      </c>
      <c r="AJ18" s="21">
        <f t="shared" si="10"/>
        <v>3.2324933333333335E-6</v>
      </c>
      <c r="AK18" s="21">
        <f t="shared" si="10"/>
        <v>2.0457033333333332E-6</v>
      </c>
      <c r="AL18" s="21">
        <f t="shared" si="10"/>
        <v>5.2081366666666666E-6</v>
      </c>
      <c r="AM18" s="21">
        <f t="shared" si="10"/>
        <v>3.0099400000000004E-6</v>
      </c>
      <c r="AN18" s="21">
        <f t="shared" si="10"/>
        <v>1.9458000000000001E-6</v>
      </c>
      <c r="AO18" s="23">
        <v>560</v>
      </c>
      <c r="AP18" s="21">
        <f t="shared" si="11"/>
        <v>4.2877369581426248E-8</v>
      </c>
      <c r="AQ18" s="21">
        <f t="shared" si="11"/>
        <v>3.5700077808816647E-9</v>
      </c>
      <c r="AR18" s="21">
        <f t="shared" si="11"/>
        <v>5.0466776750209821E-9</v>
      </c>
      <c r="AS18" s="21">
        <f t="shared" si="11"/>
        <v>3.9158137794787472E-8</v>
      </c>
      <c r="AT18" s="21">
        <f t="shared" si="11"/>
        <v>6.3822462085590475E-9</v>
      </c>
      <c r="AU18" s="21">
        <f t="shared" si="11"/>
        <v>5.4053738692773659E-9</v>
      </c>
    </row>
    <row r="19" spans="1:47">
      <c r="A19" s="23">
        <v>570</v>
      </c>
      <c r="B19" s="22">
        <v>4.9511799999999996E-6</v>
      </c>
      <c r="C19" s="22">
        <v>2.9652399999999998E-6</v>
      </c>
      <c r="D19" s="22">
        <v>1.87334E-6</v>
      </c>
      <c r="E19" s="22">
        <v>4.8368400000000003E-6</v>
      </c>
      <c r="F19" s="22">
        <v>2.7497499999999998E-6</v>
      </c>
      <c r="G19" s="22">
        <v>1.7859699999999999E-6</v>
      </c>
      <c r="I19" s="23">
        <v>570</v>
      </c>
      <c r="J19" s="21">
        <v>4.9954499999999997E-6</v>
      </c>
      <c r="K19" s="21">
        <v>2.96282E-6</v>
      </c>
      <c r="L19" s="21">
        <v>1.8880299999999999E-6</v>
      </c>
      <c r="M19" s="21">
        <v>4.8692300000000003E-6</v>
      </c>
      <c r="N19" s="21">
        <v>2.7547500000000002E-6</v>
      </c>
      <c r="O19" s="21">
        <v>1.78582E-6</v>
      </c>
      <c r="Q19" s="23">
        <v>570</v>
      </c>
      <c r="R19" s="21">
        <v>4.9826600000000003E-6</v>
      </c>
      <c r="S19" s="21">
        <v>2.9397200000000001E-6</v>
      </c>
      <c r="T19" s="21">
        <v>1.90876E-6</v>
      </c>
      <c r="U19" s="21">
        <v>4.8501999999999997E-6</v>
      </c>
      <c r="V19" s="21">
        <v>2.7245299999999999E-6</v>
      </c>
      <c r="W19" s="21">
        <v>1.80186E-6</v>
      </c>
      <c r="Y19" s="23">
        <v>570</v>
      </c>
      <c r="Z19" s="24">
        <f t="shared" si="0"/>
        <v>3.7380797024135731E-3</v>
      </c>
      <c r="AA19" s="24">
        <f t="shared" si="1"/>
        <v>3.8912844422446095E-3</v>
      </c>
      <c r="AB19" s="24">
        <f t="shared" si="2"/>
        <v>7.6876894250321485E-3</v>
      </c>
      <c r="AC19" s="24">
        <f t="shared" si="3"/>
        <v>2.7391341560750876E-3</v>
      </c>
      <c r="AD19" s="24">
        <f t="shared" si="4"/>
        <v>4.8216386608887531E-3</v>
      </c>
      <c r="AE19" s="24">
        <f t="shared" si="5"/>
        <v>4.2017375382769877E-3</v>
      </c>
      <c r="AF19" s="26">
        <f t="shared" si="8"/>
        <v>5.1056845232301104E-3</v>
      </c>
      <c r="AG19" s="26">
        <f t="shared" si="9"/>
        <v>3.9208367850802764E-3</v>
      </c>
      <c r="AH19" s="23">
        <v>570</v>
      </c>
      <c r="AI19" s="21">
        <f t="shared" si="10"/>
        <v>4.9764299999999999E-6</v>
      </c>
      <c r="AJ19" s="21">
        <f t="shared" si="10"/>
        <v>2.9559266666666669E-6</v>
      </c>
      <c r="AK19" s="21">
        <f t="shared" si="10"/>
        <v>1.8900433333333332E-6</v>
      </c>
      <c r="AL19" s="21">
        <f t="shared" si="10"/>
        <v>4.8520899999999998E-6</v>
      </c>
      <c r="AM19" s="21">
        <f t="shared" si="10"/>
        <v>2.7430099999999997E-6</v>
      </c>
      <c r="AN19" s="21">
        <f t="shared" si="10"/>
        <v>1.7912166666666666E-6</v>
      </c>
      <c r="AO19" s="23">
        <v>570</v>
      </c>
      <c r="AP19" s="21">
        <f t="shared" si="11"/>
        <v>1.8602291973481976E-8</v>
      </c>
      <c r="AQ19" s="21">
        <f t="shared" si="11"/>
        <v>1.1502351450415969E-8</v>
      </c>
      <c r="AR19" s="21">
        <f t="shared" si="11"/>
        <v>1.4530066146519178E-8</v>
      </c>
      <c r="AS19" s="21">
        <f t="shared" si="11"/>
        <v>1.3290525447350372E-8</v>
      </c>
      <c r="AT19" s="21">
        <f t="shared" si="11"/>
        <v>1.3225803063204458E-8</v>
      </c>
      <c r="AU19" s="21">
        <f t="shared" si="11"/>
        <v>7.5262223075207117E-9</v>
      </c>
    </row>
    <row r="20" spans="1:47">
      <c r="A20" s="23">
        <v>580</v>
      </c>
      <c r="B20" s="22">
        <v>4.8063199999999997E-6</v>
      </c>
      <c r="C20" s="22">
        <v>2.9008900000000002E-6</v>
      </c>
      <c r="D20" s="22">
        <v>1.81141E-6</v>
      </c>
      <c r="E20" s="22">
        <v>4.6907699999999996E-6</v>
      </c>
      <c r="F20" s="22">
        <v>2.6957400000000001E-6</v>
      </c>
      <c r="G20" s="22">
        <v>1.71723E-6</v>
      </c>
      <c r="I20" s="23">
        <v>580</v>
      </c>
      <c r="J20" s="21">
        <v>4.8529200000000003E-6</v>
      </c>
      <c r="K20" s="21">
        <v>2.8452299999999999E-6</v>
      </c>
      <c r="L20" s="21">
        <v>1.8330000000000001E-6</v>
      </c>
      <c r="M20" s="21">
        <v>4.73009E-6</v>
      </c>
      <c r="N20" s="21">
        <v>2.6544099999999998E-6</v>
      </c>
      <c r="O20" s="21">
        <v>1.73979E-6</v>
      </c>
      <c r="Q20" s="23">
        <v>580</v>
      </c>
      <c r="R20" s="21">
        <v>4.8234500000000004E-6</v>
      </c>
      <c r="S20" s="21">
        <v>2.8498900000000002E-6</v>
      </c>
      <c r="T20" s="21">
        <v>1.8147500000000001E-6</v>
      </c>
      <c r="U20" s="21">
        <v>4.7006700000000002E-6</v>
      </c>
      <c r="V20" s="21">
        <v>2.6635899999999999E-6</v>
      </c>
      <c r="W20" s="21">
        <v>1.71973E-6</v>
      </c>
      <c r="Y20" s="23">
        <v>580</v>
      </c>
      <c r="Z20" s="24">
        <f t="shared" si="0"/>
        <v>3.9865714189450232E-3</v>
      </c>
      <c r="AA20" s="24">
        <f t="shared" si="1"/>
        <v>8.7989250454778619E-3</v>
      </c>
      <c r="AB20" s="24">
        <f t="shared" si="2"/>
        <v>5.2144616398497627E-3</v>
      </c>
      <c r="AC20" s="24">
        <f t="shared" si="3"/>
        <v>3.5474906648197443E-3</v>
      </c>
      <c r="AD20" s="24">
        <f t="shared" si="4"/>
        <v>6.6336985615127707E-3</v>
      </c>
      <c r="AE20" s="24">
        <f t="shared" si="5"/>
        <v>5.8515539586835273E-3</v>
      </c>
      <c r="AF20" s="26">
        <f t="shared" si="8"/>
        <v>5.9999860347575498E-3</v>
      </c>
      <c r="AG20" s="26">
        <f t="shared" si="9"/>
        <v>5.3442477283386809E-3</v>
      </c>
      <c r="AH20" s="23">
        <v>580</v>
      </c>
      <c r="AI20" s="21">
        <f t="shared" si="10"/>
        <v>4.8275633333333338E-6</v>
      </c>
      <c r="AJ20" s="21">
        <f t="shared" si="10"/>
        <v>2.8653366666666672E-6</v>
      </c>
      <c r="AK20" s="21">
        <f t="shared" si="10"/>
        <v>1.81972E-6</v>
      </c>
      <c r="AL20" s="21">
        <f t="shared" si="10"/>
        <v>4.7071766666666669E-6</v>
      </c>
      <c r="AM20" s="21">
        <f t="shared" si="10"/>
        <v>2.6712466666666666E-6</v>
      </c>
      <c r="AN20" s="21">
        <f t="shared" si="10"/>
        <v>1.7255833333333333E-6</v>
      </c>
      <c r="AO20" s="23">
        <v>580</v>
      </c>
      <c r="AP20" s="21">
        <f t="shared" si="11"/>
        <v>1.9245426007813635E-8</v>
      </c>
      <c r="AQ20" s="21">
        <f t="shared" si="11"/>
        <v>2.5211882560059389E-8</v>
      </c>
      <c r="AR20" s="21">
        <f t="shared" si="11"/>
        <v>9.4888601352674111E-9</v>
      </c>
      <c r="AS20" s="21">
        <f t="shared" si="11"/>
        <v>1.6698665282657322E-8</v>
      </c>
      <c r="AT20" s="21">
        <f t="shared" si="11"/>
        <v>1.772024517011245E-8</v>
      </c>
      <c r="AU20" s="21">
        <f t="shared" si="11"/>
        <v>1.0097343985204983E-8</v>
      </c>
    </row>
    <row r="21" spans="1:47">
      <c r="A21" s="23">
        <v>590</v>
      </c>
      <c r="B21" s="22">
        <v>5.2097899999999998E-6</v>
      </c>
      <c r="C21" s="22">
        <v>3.2227300000000001E-6</v>
      </c>
      <c r="D21" s="22">
        <v>2.1256099999999999E-6</v>
      </c>
      <c r="E21" s="22">
        <v>5.0838100000000002E-6</v>
      </c>
      <c r="F21" s="22">
        <v>3.02272E-6</v>
      </c>
      <c r="G21" s="22">
        <v>2.0259500000000001E-6</v>
      </c>
      <c r="I21" s="23">
        <v>590</v>
      </c>
      <c r="J21" s="21">
        <v>5.1103500000000001E-6</v>
      </c>
      <c r="K21" s="21">
        <v>3.2159E-6</v>
      </c>
      <c r="L21" s="21">
        <v>2.1220799999999998E-6</v>
      </c>
      <c r="M21" s="21">
        <v>4.9950399999999999E-6</v>
      </c>
      <c r="N21" s="21">
        <v>3.0005400000000002E-6</v>
      </c>
      <c r="O21" s="21">
        <v>2.0189299999999998E-6</v>
      </c>
      <c r="Q21" s="23">
        <v>590</v>
      </c>
      <c r="R21" s="21">
        <v>5.1676500000000004E-6</v>
      </c>
      <c r="S21" s="21">
        <v>3.1810799999999998E-6</v>
      </c>
      <c r="T21" s="21">
        <v>2.13327E-6</v>
      </c>
      <c r="U21" s="21">
        <v>5.0453599999999998E-6</v>
      </c>
      <c r="V21" s="21">
        <v>2.9771700000000001E-6</v>
      </c>
      <c r="W21" s="21">
        <v>2.0296200000000001E-6</v>
      </c>
      <c r="Y21" s="23">
        <v>590</v>
      </c>
      <c r="Z21" s="24">
        <f t="shared" si="0"/>
        <v>7.893927490436067E-3</v>
      </c>
      <c r="AA21" s="24">
        <f t="shared" si="1"/>
        <v>5.6878703417606704E-3</v>
      </c>
      <c r="AB21" s="24">
        <f t="shared" si="2"/>
        <v>2.1959998493421675E-3</v>
      </c>
      <c r="AC21" s="24">
        <f t="shared" si="3"/>
        <v>7.2099044792200296E-3</v>
      </c>
      <c r="AD21" s="24">
        <f t="shared" si="4"/>
        <v>6.198978774218239E-3</v>
      </c>
      <c r="AE21" s="24">
        <f t="shared" si="5"/>
        <v>2.1903184215757488E-3</v>
      </c>
      <c r="AF21" s="26">
        <f t="shared" si="8"/>
        <v>5.2592658938463016E-3</v>
      </c>
      <c r="AG21" s="26">
        <f t="shared" si="9"/>
        <v>5.199733891671339E-3</v>
      </c>
      <c r="AH21" s="23">
        <v>590</v>
      </c>
      <c r="AI21" s="21">
        <f t="shared" si="10"/>
        <v>5.1625966666666665E-6</v>
      </c>
      <c r="AJ21" s="21">
        <f t="shared" si="10"/>
        <v>3.2065699999999999E-6</v>
      </c>
      <c r="AK21" s="21">
        <f t="shared" si="10"/>
        <v>2.1269866666666664E-6</v>
      </c>
      <c r="AL21" s="21">
        <f t="shared" si="10"/>
        <v>5.0414033333333327E-6</v>
      </c>
      <c r="AM21" s="21">
        <f t="shared" si="10"/>
        <v>3.0001433333333331E-6</v>
      </c>
      <c r="AN21" s="21">
        <f t="shared" si="10"/>
        <v>2.0248333333333331E-6</v>
      </c>
      <c r="AO21" s="23">
        <v>590</v>
      </c>
      <c r="AP21" s="21">
        <f t="shared" si="11"/>
        <v>4.0753163749033601E-8</v>
      </c>
      <c r="AQ21" s="21">
        <f t="shared" si="11"/>
        <v>1.8238554401779513E-8</v>
      </c>
      <c r="AR21" s="21">
        <f t="shared" si="11"/>
        <v>4.6708623995527981E-9</v>
      </c>
      <c r="AS21" s="21">
        <f t="shared" si="11"/>
        <v>3.6348036474554782E-8</v>
      </c>
      <c r="AT21" s="21">
        <f t="shared" si="11"/>
        <v>1.8597824842945688E-8</v>
      </c>
      <c r="AU21" s="21">
        <f t="shared" si="11"/>
        <v>4.4350297506206279E-9</v>
      </c>
    </row>
    <row r="22" spans="1:47">
      <c r="A22" s="23">
        <v>600</v>
      </c>
      <c r="B22" s="22">
        <v>5.2657299999999998E-6</v>
      </c>
      <c r="C22" s="22">
        <v>3.38332E-6</v>
      </c>
      <c r="D22" s="22">
        <v>2.27088E-6</v>
      </c>
      <c r="E22" s="22">
        <v>5.1507800000000002E-6</v>
      </c>
      <c r="F22" s="22">
        <v>3.1473299999999999E-6</v>
      </c>
      <c r="G22" s="22">
        <v>2.1704E-6</v>
      </c>
      <c r="I22" s="23">
        <v>600</v>
      </c>
      <c r="J22" s="21">
        <v>5.3015E-6</v>
      </c>
      <c r="K22" s="21">
        <v>3.3460600000000002E-6</v>
      </c>
      <c r="L22" s="21">
        <v>2.2719100000000001E-6</v>
      </c>
      <c r="M22" s="21">
        <v>5.1875699999999997E-6</v>
      </c>
      <c r="N22" s="21">
        <v>3.15304E-6</v>
      </c>
      <c r="O22" s="21">
        <v>2.17448E-6</v>
      </c>
      <c r="Q22" s="23">
        <v>600</v>
      </c>
      <c r="R22" s="21">
        <v>5.2704700000000002E-6</v>
      </c>
      <c r="S22" s="21">
        <v>3.3355800000000002E-6</v>
      </c>
      <c r="T22" s="21">
        <v>2.2745E-6</v>
      </c>
      <c r="U22" s="21">
        <v>5.1511100000000004E-6</v>
      </c>
      <c r="V22" s="21">
        <v>3.1335000000000002E-6</v>
      </c>
      <c r="W22" s="21">
        <v>2.1720199999999998E-6</v>
      </c>
      <c r="Y22" s="23">
        <v>600</v>
      </c>
      <c r="Z22" s="24">
        <f t="shared" si="0"/>
        <v>3.0048643259458991E-3</v>
      </c>
      <c r="AA22" s="24">
        <f t="shared" si="1"/>
        <v>6.1062637461026994E-3</v>
      </c>
      <c r="AB22" s="24">
        <f t="shared" si="2"/>
        <v>6.7016976262698161E-4</v>
      </c>
      <c r="AC22" s="24">
        <f t="shared" si="3"/>
        <v>3.3440254579673299E-3</v>
      </c>
      <c r="AD22" s="24">
        <f t="shared" si="4"/>
        <v>2.6087555045630918E-3</v>
      </c>
      <c r="AE22" s="24">
        <f t="shared" si="5"/>
        <v>7.7216724563869464E-4</v>
      </c>
      <c r="AF22" s="26">
        <f t="shared" si="8"/>
        <v>3.2604326115585271E-3</v>
      </c>
      <c r="AG22" s="26">
        <f t="shared" si="9"/>
        <v>2.2416494027230386E-3</v>
      </c>
      <c r="AH22" s="23">
        <v>600</v>
      </c>
      <c r="AI22" s="21">
        <f t="shared" si="10"/>
        <v>5.2792333333333328E-6</v>
      </c>
      <c r="AJ22" s="21">
        <f t="shared" si="10"/>
        <v>3.3549866666666668E-6</v>
      </c>
      <c r="AK22" s="21">
        <f t="shared" si="10"/>
        <v>2.27243E-6</v>
      </c>
      <c r="AL22" s="21">
        <f t="shared" si="10"/>
        <v>5.1631533333333329E-6</v>
      </c>
      <c r="AM22" s="21">
        <f t="shared" si="10"/>
        <v>3.1446233333333331E-6</v>
      </c>
      <c r="AN22" s="21">
        <f t="shared" si="10"/>
        <v>2.1722999999999999E-6</v>
      </c>
      <c r="AO22" s="23">
        <v>600</v>
      </c>
      <c r="AP22" s="21">
        <f t="shared" si="11"/>
        <v>1.5863379911677787E-8</v>
      </c>
      <c r="AQ22" s="21">
        <f t="shared" si="11"/>
        <v>2.048643345132461E-8</v>
      </c>
      <c r="AR22" s="21">
        <f t="shared" si="11"/>
        <v>1.5229138736864319E-9</v>
      </c>
      <c r="AS22" s="21">
        <f t="shared" si="11"/>
        <v>1.7265716190055545E-8</v>
      </c>
      <c r="AT22" s="21">
        <f t="shared" si="11"/>
        <v>8.2035534306108709E-9</v>
      </c>
      <c r="AU22" s="21">
        <f t="shared" si="11"/>
        <v>1.6773789077009364E-9</v>
      </c>
    </row>
    <row r="23" spans="1:47">
      <c r="AF23" s="25"/>
      <c r="AG23" s="26">
        <f>AVERAGE(Z2:AE22)</f>
        <v>3.7293377857348133E-3</v>
      </c>
    </row>
    <row r="24" spans="1:47">
      <c r="AF24" s="24"/>
      <c r="AG24" s="24"/>
    </row>
    <row r="45" spans="35:40">
      <c r="AI45" s="21"/>
      <c r="AJ45" s="21"/>
      <c r="AK45" s="21"/>
      <c r="AL45" s="21"/>
      <c r="AM45" s="21"/>
      <c r="AN45" s="21"/>
    </row>
    <row r="46" spans="35:40">
      <c r="AI46" s="21"/>
      <c r="AJ46" s="21"/>
      <c r="AK46" s="21"/>
      <c r="AL46" s="21"/>
      <c r="AM46" s="21"/>
      <c r="AN46" s="21"/>
    </row>
    <row r="47" spans="35:40">
      <c r="AI47" s="21"/>
      <c r="AJ47" s="21"/>
      <c r="AK47" s="21"/>
      <c r="AL47" s="21"/>
      <c r="AM47" s="21"/>
      <c r="AN47" s="21"/>
    </row>
    <row r="48" spans="35:40">
      <c r="AI48" s="21"/>
      <c r="AJ48" s="21"/>
      <c r="AK48" s="21"/>
      <c r="AL48" s="21"/>
      <c r="AM48" s="21"/>
      <c r="AN48" s="21"/>
    </row>
    <row r="49" spans="35:40">
      <c r="AI49" s="21"/>
      <c r="AJ49" s="21"/>
      <c r="AK49" s="21"/>
      <c r="AL49" s="21"/>
      <c r="AM49" s="21"/>
      <c r="AN49" s="21"/>
    </row>
    <row r="50" spans="35:40">
      <c r="AI50" s="21"/>
      <c r="AJ50" s="21"/>
      <c r="AK50" s="21"/>
      <c r="AL50" s="21"/>
      <c r="AM50" s="21"/>
      <c r="AN50" s="21"/>
    </row>
    <row r="51" spans="35:40">
      <c r="AI51" s="21"/>
      <c r="AJ51" s="21"/>
      <c r="AK51" s="21"/>
      <c r="AL51" s="21"/>
      <c r="AM51" s="21"/>
      <c r="AN51" s="21"/>
    </row>
    <row r="52" spans="35:40">
      <c r="AI52" s="21"/>
      <c r="AJ52" s="21"/>
      <c r="AK52" s="21"/>
      <c r="AL52" s="21"/>
      <c r="AM52" s="21"/>
      <c r="AN52" s="21"/>
    </row>
    <row r="53" spans="35:40">
      <c r="AI53" s="21"/>
      <c r="AJ53" s="21"/>
      <c r="AK53" s="21"/>
      <c r="AL53" s="21"/>
      <c r="AM53" s="21"/>
      <c r="AN53" s="21"/>
    </row>
    <row r="54" spans="35:40">
      <c r="AI54" s="21"/>
      <c r="AJ54" s="21"/>
      <c r="AK54" s="21"/>
      <c r="AL54" s="21"/>
      <c r="AM54" s="21"/>
      <c r="AN54" s="21"/>
    </row>
    <row r="55" spans="35:40">
      <c r="AI55" s="21"/>
      <c r="AJ55" s="21"/>
      <c r="AK55" s="21"/>
      <c r="AL55" s="21"/>
      <c r="AM55" s="21"/>
      <c r="AN55" s="21"/>
    </row>
    <row r="56" spans="35:40">
      <c r="AI56" s="21"/>
      <c r="AJ56" s="21"/>
      <c r="AK56" s="21"/>
      <c r="AL56" s="21"/>
      <c r="AM56" s="21"/>
      <c r="AN56" s="21"/>
    </row>
    <row r="57" spans="35:40">
      <c r="AI57" s="21"/>
      <c r="AJ57" s="21"/>
      <c r="AK57" s="21"/>
      <c r="AL57" s="21"/>
      <c r="AM57" s="21"/>
      <c r="AN57" s="21"/>
    </row>
    <row r="58" spans="35:40">
      <c r="AI58" s="21"/>
      <c r="AJ58" s="21"/>
      <c r="AK58" s="21"/>
      <c r="AL58" s="21"/>
      <c r="AM58" s="21"/>
      <c r="AN58" s="21"/>
    </row>
    <row r="59" spans="35:40">
      <c r="AI59" s="21"/>
      <c r="AJ59" s="21"/>
      <c r="AK59" s="21"/>
      <c r="AL59" s="21"/>
      <c r="AM59" s="21"/>
      <c r="AN59" s="21"/>
    </row>
    <row r="60" spans="35:40">
      <c r="AI60" s="21"/>
      <c r="AJ60" s="21"/>
      <c r="AK60" s="21"/>
      <c r="AL60" s="21"/>
      <c r="AM60" s="21"/>
      <c r="AN60" s="21"/>
    </row>
    <row r="61" spans="35:40">
      <c r="AI61" s="21"/>
      <c r="AJ61" s="21"/>
      <c r="AK61" s="21"/>
      <c r="AL61" s="21"/>
      <c r="AM61" s="21"/>
      <c r="AN61" s="21"/>
    </row>
    <row r="62" spans="35:40">
      <c r="AI62" s="21"/>
      <c r="AJ62" s="21"/>
      <c r="AK62" s="21"/>
      <c r="AL62" s="21"/>
      <c r="AM62" s="21"/>
      <c r="AN62" s="21"/>
    </row>
    <row r="63" spans="35:40">
      <c r="AI63" s="21"/>
      <c r="AJ63" s="21"/>
      <c r="AK63" s="21"/>
      <c r="AL63" s="21"/>
      <c r="AM63" s="21"/>
      <c r="AN63" s="21"/>
    </row>
    <row r="64" spans="35:40">
      <c r="AI64" s="21"/>
      <c r="AJ64" s="21"/>
      <c r="AK64" s="21"/>
      <c r="AL64" s="21"/>
      <c r="AM64" s="21"/>
      <c r="AN64" s="2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</vt:lpstr>
      <vt:lpstr>collagen</vt:lpstr>
      <vt:lpstr>emission</vt:lpstr>
      <vt:lpstr>mua_mus</vt:lpstr>
      <vt:lpstr>1e</vt:lpstr>
      <vt:lpstr>2e</vt:lpstr>
      <vt:lpstr>3e</vt:lpstr>
      <vt:lpstr>4e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2015-07-15T05:43:41Z</dcterms:created>
  <dcterms:modified xsi:type="dcterms:W3CDTF">2016-08-17T04:58:03Z</dcterms:modified>
</cp:coreProperties>
</file>