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7f18cfbc9b4267/Documents/"/>
    </mc:Choice>
  </mc:AlternateContent>
  <xr:revisionPtr revIDLastSave="0" documentId="8_{2ED65FD6-6B1B-42B0-A403-E0964A3BED87}" xr6:coauthVersionLast="47" xr6:coauthVersionMax="47" xr10:uidLastSave="{00000000-0000-0000-0000-000000000000}"/>
  <bookViews>
    <workbookView xWindow="28680" yWindow="-120" windowWidth="29040" windowHeight="15840" activeTab="2" xr2:uid="{CAC4F194-FB01-4DB8-B5BC-120A29EA62BF}"/>
  </bookViews>
  <sheets>
    <sheet name="D2" sheetId="1" r:id="rId1"/>
    <sheet name="D10" sheetId="3" r:id="rId2"/>
    <sheet name="D3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5" l="1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3" i="1"/>
  <c r="I3" i="1"/>
  <c r="H4" i="1"/>
  <c r="I4" i="1"/>
  <c r="H5" i="1"/>
  <c r="I5" i="1"/>
  <c r="H6" i="1"/>
  <c r="I6" i="1"/>
  <c r="I7" i="1"/>
  <c r="H7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3" i="1"/>
  <c r="F3" i="1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G3" i="3"/>
  <c r="F3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09772-5254-4891-91C1-6F649C141323}" keepAlive="1" name="Dotaz – d10" description="Připojení k dotazu produktu d10 v sešitě" type="5" refreshedVersion="0" background="1">
    <dbPr connection="Provider=Microsoft.Mashup.OleDb.1;Data Source=$Workbook$;Location=d10;Extended Properties=&quot;&quot;" command="SELECT * FROM [d10]"/>
  </connection>
  <connection id="2" xr16:uid="{69B8D0E0-EDB9-4F9C-8133-F19620984BA1}" keepAlive="1" name="Dotaz – d10n" description="Připojení k dotazu produktu d10n v sešitě" type="5" refreshedVersion="0" background="1">
    <dbPr connection="Provider=Microsoft.Mashup.OleDb.1;Data Source=$Workbook$;Location=d10n;Extended Properties=&quot;&quot;" command="SELECT * FROM [d10n]"/>
  </connection>
  <connection id="3" xr16:uid="{B837F93F-B37C-48FD-9ACD-50D3D27B6FF5}" keepAlive="1" name="Dotaz – d2" description="Připojení k dotazu produktu d2 v sešitě" type="5" refreshedVersion="0" background="1">
    <dbPr connection="Provider=Microsoft.Mashup.OleDb.1;Data Source=$Workbook$;Location=d2;Extended Properties=&quot;&quot;" command="SELECT * FROM [d2]"/>
  </connection>
  <connection id="4" xr16:uid="{D7476391-7AF1-44BA-8108-EE94318E1BF5}" keepAlive="1" name="Dotaz – d2n" description="Připojení k dotazu produktu d2n v sešitě" type="5" refreshedVersion="0" background="1">
    <dbPr connection="Provider=Microsoft.Mashup.OleDb.1;Data Source=$Workbook$;Location=d2n;Extended Properties=&quot;&quot;" command="SELECT * FROM [d2n]"/>
  </connection>
  <connection id="5" xr16:uid="{3388ECE2-6238-4B32-A1FE-A5DB63824619}" keepAlive="1" name="Dotaz – D30" description="Připojení k dotazu produktu D30 v sešitě" type="5" refreshedVersion="0" background="1">
    <dbPr connection="Provider=Microsoft.Mashup.OleDb.1;Data Source=$Workbook$;Location=D30;Extended Properties=&quot;&quot;" command="SELECT * FROM [D30]"/>
  </connection>
  <connection id="6" xr16:uid="{EF28776E-D79E-4ED6-8A32-D70573DA8F16}" keepAlive="1" name="Dotaz – d30n" description="Připojení k dotazu produktu d30n v sešitě" type="5" refreshedVersion="0" background="1">
    <dbPr connection="Provider=Microsoft.Mashup.OleDb.1;Data Source=$Workbook$;Location=d30n;Extended Properties=&quot;&quot;" command="SELECT * FROM [d30n]"/>
  </connection>
</connections>
</file>

<file path=xl/sharedStrings.xml><?xml version="1.0" encoding="utf-8"?>
<sst xmlns="http://schemas.openxmlformats.org/spreadsheetml/2006/main" count="93" uniqueCount="29">
  <si>
    <t>Před úpravami</t>
  </si>
  <si>
    <t>Soma - one</t>
  </si>
  <si>
    <t>Soma - all</t>
  </si>
  <si>
    <t>Po úpravách</t>
  </si>
  <si>
    <t>RastriginFunction(1)</t>
  </si>
  <si>
    <t>RosenbrockFunction(2)</t>
  </si>
  <si>
    <t>SphereFunction(3)</t>
  </si>
  <si>
    <t>SchwefelFunction(4)</t>
  </si>
  <si>
    <t>MichalewiczFunction(5)</t>
  </si>
  <si>
    <t>StyblinskiTangFunction(6)</t>
  </si>
  <si>
    <t>Alpine01Function(7)</t>
  </si>
  <si>
    <t>SumOfDifferentPowersFunction(8)</t>
  </si>
  <si>
    <t>DixonPriceFunction(9)</t>
  </si>
  <si>
    <t>CosineMixtureFunction(10)</t>
  </si>
  <si>
    <t>Mishra07Function(11)</t>
  </si>
  <si>
    <t>Mishra11Function(12)</t>
  </si>
  <si>
    <t>PlateauFunction(13)</t>
  </si>
  <si>
    <t>QingFunction(14)</t>
  </si>
  <si>
    <t>RanaFunction(15)</t>
  </si>
  <si>
    <t>TridFunction(16)</t>
  </si>
  <si>
    <t>YaoLiu09Function(17)</t>
  </si>
  <si>
    <t>BentCigarFunction(18)</t>
  </si>
  <si>
    <t>DebsFunctionNo1(19)</t>
  </si>
  <si>
    <t>QuarticFunction(20)</t>
  </si>
  <si>
    <t>HyperEllipsoidFunction(21)</t>
  </si>
  <si>
    <t>EggHolderFunction(22)</t>
  </si>
  <si>
    <t>ChungReynoldsFunction(23)</t>
  </si>
  <si>
    <t>MovedAxisParallelHyperEllipsoidFunction(24)</t>
  </si>
  <si>
    <t>GeneralizedSchwefelFunctionNo226(25)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</si>
</sst>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4" fillId="3" borderId="1" xfId="2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4" fillId="3" borderId="1" xfId="2" applyFont="1" applyBorder="1"/>
    <xf numFmtId="0" fontId="5" fillId="2" borderId="1" xfId="1" applyFont="1" applyBorder="1"/>
    <xf numFmtId="0" fontId="4" fillId="3" borderId="2" xfId="2" applyFont="1" applyBorder="1"/>
    <xf numFmtId="10" fontId="0" fillId="0" borderId="0" xfId="0" applyNumberFormat="1"/>
  </cellXfs>
  <cellStyles count="3"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SOMA ALL to 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'D2'!$A$3:$A$27</c15:sqref>
                  </c15:fullRef>
                </c:ext>
              </c:extLst>
              <c:f>('D2'!$A$3:$A$23,'D2'!$A$25:$A$27)</c:f>
              <c:strCache>
                <c:ptCount val="24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SumOfDifferentPowersFunction(8)</c:v>
                </c:pt>
                <c:pt idx="8">
                  <c:v>DixonPriceFunction(9)</c:v>
                </c:pt>
                <c:pt idx="9">
                  <c:v>CosineMixtureFunction(10)</c:v>
                </c:pt>
                <c:pt idx="10">
                  <c:v>Mishra07Function(11)</c:v>
                </c:pt>
                <c:pt idx="11">
                  <c:v>Mishra11Function(12)</c:v>
                </c:pt>
                <c:pt idx="12">
                  <c:v>PlateauFunction(13)</c:v>
                </c:pt>
                <c:pt idx="13">
                  <c:v>QingFunction(14)</c:v>
                </c:pt>
                <c:pt idx="14">
                  <c:v>RanaFunction(15)</c:v>
                </c:pt>
                <c:pt idx="15">
                  <c:v>TridFunction(16)</c:v>
                </c:pt>
                <c:pt idx="16">
                  <c:v>YaoLiu09Function(17)</c:v>
                </c:pt>
                <c:pt idx="17">
                  <c:v>BentCigarFunction(18)</c:v>
                </c:pt>
                <c:pt idx="18">
                  <c:v>DebsFunctionNo1(19)</c:v>
                </c:pt>
                <c:pt idx="19">
                  <c:v>QuarticFunction(20)</c:v>
                </c:pt>
                <c:pt idx="20">
                  <c:v>HyperEllipsoidFunction(21)</c:v>
                </c:pt>
                <c:pt idx="21">
                  <c:v>ChungReynoldsFunction(23)</c:v>
                </c:pt>
                <c:pt idx="22">
                  <c:v>MovedAxisParallelHyperEllipsoidFunction(24)</c:v>
                </c:pt>
                <c:pt idx="23">
                  <c:v>GeneralizedSchwefelFunctionNo226(25)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'D2'!$H$3:$H$27</c15:sqref>
                  </c15:fullRef>
                </c:ext>
              </c:extLst>
              <c:f>('D2'!$H$3:$H$23,'D2'!$H$25:$H$27)</c:f>
              <c:numCache>
                <c:formatCode>0.00%</c:formatCode>
                <c:ptCount val="24"/>
                <c:pt idx="0">
                  <c:v>0.45530079650293909</c:v>
                </c:pt>
                <c:pt idx="1">
                  <c:v>0.77224649407817947</c:v>
                </c:pt>
                <c:pt idx="2">
                  <c:v>0.60895680160131294</c:v>
                </c:pt>
                <c:pt idx="3">
                  <c:v>0.98372320393700474</c:v>
                </c:pt>
                <c:pt idx="4">
                  <c:v>0.80772726217910329</c:v>
                </c:pt>
                <c:pt idx="5">
                  <c:v>0.55252172646999798</c:v>
                </c:pt>
                <c:pt idx="6">
                  <c:v>0.95952396425869424</c:v>
                </c:pt>
                <c:pt idx="7">
                  <c:v>0.8459535204563986</c:v>
                </c:pt>
                <c:pt idx="8">
                  <c:v>1.6089521424278537</c:v>
                </c:pt>
                <c:pt idx="9">
                  <c:v>0.8344586563085461</c:v>
                </c:pt>
                <c:pt idx="10">
                  <c:v>0.22118312283043698</c:v>
                </c:pt>
                <c:pt idx="11">
                  <c:v>0.89976742847399516</c:v>
                </c:pt>
                <c:pt idx="12">
                  <c:v>0.80690804992802212</c:v>
                </c:pt>
                <c:pt idx="13">
                  <c:v>0.465867489296519</c:v>
                </c:pt>
                <c:pt idx="14">
                  <c:v>0.19892239542322873</c:v>
                </c:pt>
                <c:pt idx="15">
                  <c:v>0.75399175487771664</c:v>
                </c:pt>
                <c:pt idx="16">
                  <c:v>0.62033504638971693</c:v>
                </c:pt>
                <c:pt idx="17">
                  <c:v>0.93762593680128803</c:v>
                </c:pt>
                <c:pt idx="18">
                  <c:v>1.3660098308374604</c:v>
                </c:pt>
                <c:pt idx="19">
                  <c:v>0.59875668074370902</c:v>
                </c:pt>
                <c:pt idx="20">
                  <c:v>0.75588703592570738</c:v>
                </c:pt>
                <c:pt idx="21">
                  <c:v>0.43641044408902063</c:v>
                </c:pt>
                <c:pt idx="22">
                  <c:v>0.47345584624190423</c:v>
                </c:pt>
                <c:pt idx="23">
                  <c:v>0.75635272255675301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A-4D1B-8DD4-ACA985050B54}"/>
            </c:ext>
          </c:extLst>
        </c:ser>
        <c:ser>
          <c:idx val="1"/>
          <c:order val="1"/>
          <c:tx>
            <c:v>SOMA ALL to 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'D2'!$A$3:$A$27</c15:sqref>
                  </c15:fullRef>
                </c:ext>
              </c:extLst>
              <c:f>('D2'!$A$3:$A$23,'D2'!$A$25:$A$27)</c:f>
              <c:strCache>
                <c:ptCount val="24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SumOfDifferentPowersFunction(8)</c:v>
                </c:pt>
                <c:pt idx="8">
                  <c:v>DixonPriceFunction(9)</c:v>
                </c:pt>
                <c:pt idx="9">
                  <c:v>CosineMixtureFunction(10)</c:v>
                </c:pt>
                <c:pt idx="10">
                  <c:v>Mishra07Function(11)</c:v>
                </c:pt>
                <c:pt idx="11">
                  <c:v>Mishra11Function(12)</c:v>
                </c:pt>
                <c:pt idx="12">
                  <c:v>PlateauFunction(13)</c:v>
                </c:pt>
                <c:pt idx="13">
                  <c:v>QingFunction(14)</c:v>
                </c:pt>
                <c:pt idx="14">
                  <c:v>RanaFunction(15)</c:v>
                </c:pt>
                <c:pt idx="15">
                  <c:v>TridFunction(16)</c:v>
                </c:pt>
                <c:pt idx="16">
                  <c:v>YaoLiu09Function(17)</c:v>
                </c:pt>
                <c:pt idx="17">
                  <c:v>BentCigarFunction(18)</c:v>
                </c:pt>
                <c:pt idx="18">
                  <c:v>DebsFunctionNo1(19)</c:v>
                </c:pt>
                <c:pt idx="19">
                  <c:v>QuarticFunction(20)</c:v>
                </c:pt>
                <c:pt idx="20">
                  <c:v>HyperEllipsoidFunction(21)</c:v>
                </c:pt>
                <c:pt idx="21">
                  <c:v>ChungReynoldsFunction(23)</c:v>
                </c:pt>
                <c:pt idx="22">
                  <c:v>MovedAxisParallelHyperEllipsoidFunction(24)</c:v>
                </c:pt>
                <c:pt idx="23">
                  <c:v>GeneralizedSchwefelFunctionNo226(25)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'D2'!$I$3:$I$27</c15:sqref>
                  </c15:fullRef>
                </c:ext>
              </c:extLst>
              <c:f>('D2'!$I$3:$I$23,'D2'!$I$25:$I$27)</c:f>
              <c:numCache>
                <c:formatCode>0.00%</c:formatCode>
                <c:ptCount val="24"/>
                <c:pt idx="0">
                  <c:v>1.2282284723659587</c:v>
                </c:pt>
                <c:pt idx="1">
                  <c:v>1.3686317054992156</c:v>
                </c:pt>
                <c:pt idx="2">
                  <c:v>1.0510576622678112</c:v>
                </c:pt>
                <c:pt idx="3">
                  <c:v>0.98810623364879124</c:v>
                </c:pt>
                <c:pt idx="4">
                  <c:v>0.98527675692825933</c:v>
                </c:pt>
                <c:pt idx="5">
                  <c:v>0.69771926171214405</c:v>
                </c:pt>
                <c:pt idx="6">
                  <c:v>0.8769015843684812</c:v>
                </c:pt>
                <c:pt idx="7">
                  <c:v>1.3778559301717326</c:v>
                </c:pt>
                <c:pt idx="8">
                  <c:v>1.0109636430961646</c:v>
                </c:pt>
                <c:pt idx="9">
                  <c:v>0.83756560474488917</c:v>
                </c:pt>
                <c:pt idx="10">
                  <c:v>0.9374471921109766</c:v>
                </c:pt>
                <c:pt idx="11">
                  <c:v>0.90697129296687995</c:v>
                </c:pt>
                <c:pt idx="12">
                  <c:v>0.97430723307235323</c:v>
                </c:pt>
                <c:pt idx="13">
                  <c:v>1.597584200436619</c:v>
                </c:pt>
                <c:pt idx="14">
                  <c:v>8.2949278766803941E-2</c:v>
                </c:pt>
                <c:pt idx="15">
                  <c:v>1.1392858031596249</c:v>
                </c:pt>
                <c:pt idx="16">
                  <c:v>0.98900859398179752</c:v>
                </c:pt>
                <c:pt idx="17">
                  <c:v>0.83610821988417228</c:v>
                </c:pt>
                <c:pt idx="18">
                  <c:v>0.76815968145574065</c:v>
                </c:pt>
                <c:pt idx="19">
                  <c:v>1.1482836848678566</c:v>
                </c:pt>
                <c:pt idx="20">
                  <c:v>1.0819242297682492</c:v>
                </c:pt>
                <c:pt idx="21">
                  <c:v>1.4186037184732434</c:v>
                </c:pt>
                <c:pt idx="22">
                  <c:v>1.1203858931231665</c:v>
                </c:pt>
                <c:pt idx="23">
                  <c:v>-0.1864060305274049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A-4D1B-8DD4-ACA985050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994656"/>
        <c:axId val="1218996096"/>
      </c:lineChart>
      <c:catAx>
        <c:axId val="12189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8996096"/>
        <c:crosses val="autoZero"/>
        <c:auto val="1"/>
        <c:lblAlgn val="ctr"/>
        <c:lblOffset val="100"/>
        <c:noMultiLvlLbl val="0"/>
      </c:catAx>
      <c:valAx>
        <c:axId val="1218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89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SOMA all to 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('D10'!$A$3:$A$23,'D10'!$A$25:$A$27)</c15:sqref>
                  </c15:fullRef>
                </c:ext>
              </c:extLst>
              <c:f>('D10'!$A$3:$A$9,'D10'!$A$11:$A$23,'D10'!$A$25:$A$27)</c:f>
              <c:strCache>
                <c:ptCount val="23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DixonPriceFunction(9)</c:v>
                </c:pt>
                <c:pt idx="8">
                  <c:v>CosineMixtureFunction(10)</c:v>
                </c:pt>
                <c:pt idx="9">
                  <c:v>Mishra07Function(11)</c:v>
                </c:pt>
                <c:pt idx="10">
                  <c:v>Mishra11Function(12)</c:v>
                </c:pt>
                <c:pt idx="11">
                  <c:v>PlateauFunction(13)</c:v>
                </c:pt>
                <c:pt idx="12">
                  <c:v>QingFunction(14)</c:v>
                </c:pt>
                <c:pt idx="13">
                  <c:v>RanaFunction(15)</c:v>
                </c:pt>
                <c:pt idx="14">
                  <c:v>TridFunction(16)</c:v>
                </c:pt>
                <c:pt idx="15">
                  <c:v>YaoLiu09Function(17)</c:v>
                </c:pt>
                <c:pt idx="16">
                  <c:v>BentCigarFunction(18)</c:v>
                </c:pt>
                <c:pt idx="17">
                  <c:v>DebsFunctionNo1(19)</c:v>
                </c:pt>
                <c:pt idx="18">
                  <c:v>QuarticFunction(20)</c:v>
                </c:pt>
                <c:pt idx="19">
                  <c:v>HyperEllipsoidFunction(21)</c:v>
                </c:pt>
                <c:pt idx="20">
                  <c:v>ChungReynoldsFunction(23)</c:v>
                </c:pt>
                <c:pt idx="21">
                  <c:v>MovedAxisParallelHyperEllipsoidFunction(24)</c:v>
                </c:pt>
                <c:pt idx="22">
                  <c:v>GeneralizedSchwefelFunctionNo226(25)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('D10'!$H$3:$H$23,'D10'!$H$25:$H$27)</c15:sqref>
                  </c15:fullRef>
                </c:ext>
              </c:extLst>
              <c:f>('D10'!$H$3:$H$9,'D10'!$H$11:$H$23,'D10'!$H$25:$H$27)</c:f>
              <c:numCache>
                <c:formatCode>0.00%</c:formatCode>
                <c:ptCount val="23"/>
                <c:pt idx="0">
                  <c:v>0.76458971151615385</c:v>
                </c:pt>
                <c:pt idx="1">
                  <c:v>0.54723033065312621</c:v>
                </c:pt>
                <c:pt idx="2">
                  <c:v>0.69427862723265321</c:v>
                </c:pt>
                <c:pt idx="3">
                  <c:v>0.98672325741452227</c:v>
                </c:pt>
                <c:pt idx="4">
                  <c:v>0.96531296648781395</c:v>
                </c:pt>
                <c:pt idx="5">
                  <c:v>0.74370068597233585</c:v>
                </c:pt>
                <c:pt idx="6">
                  <c:v>0.85955331857643968</c:v>
                </c:pt>
                <c:pt idx="7">
                  <c:v>0.47762782255983677</c:v>
                </c:pt>
                <c:pt idx="8">
                  <c:v>0.85966396654153598</c:v>
                </c:pt>
                <c:pt idx="9">
                  <c:v>1.3361974493596687E-3</c:v>
                </c:pt>
                <c:pt idx="10">
                  <c:v>0.31500674605679396</c:v>
                </c:pt>
                <c:pt idx="11">
                  <c:v>0.84776668638196051</c:v>
                </c:pt>
                <c:pt idx="12">
                  <c:v>0.53265746965154737</c:v>
                </c:pt>
                <c:pt idx="13">
                  <c:v>0.45373813533197577</c:v>
                </c:pt>
                <c:pt idx="14">
                  <c:v>0.59340272454912701</c:v>
                </c:pt>
                <c:pt idx="15">
                  <c:v>0.7989684575222471</c:v>
                </c:pt>
                <c:pt idx="16">
                  <c:v>0.73513280746947607</c:v>
                </c:pt>
                <c:pt idx="17">
                  <c:v>0.96257127643923202</c:v>
                </c:pt>
                <c:pt idx="18">
                  <c:v>0.58485364776057336</c:v>
                </c:pt>
                <c:pt idx="19">
                  <c:v>0.76051300850286352</c:v>
                </c:pt>
                <c:pt idx="20">
                  <c:v>0.62104968554004047</c:v>
                </c:pt>
                <c:pt idx="21">
                  <c:v>0.59382935341260668</c:v>
                </c:pt>
                <c:pt idx="22">
                  <c:v>0.68120388594715098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D-473B-8694-78EAF74C82EA}"/>
            </c:ext>
          </c:extLst>
        </c:ser>
        <c:ser>
          <c:idx val="1"/>
          <c:order val="1"/>
          <c:tx>
            <c:v>SOMA ALL to 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('D10'!$A$3:$A$23,'D10'!$A$25:$A$27)</c15:sqref>
                  </c15:fullRef>
                </c:ext>
              </c:extLst>
              <c:f>('D10'!$A$3:$A$9,'D10'!$A$11:$A$23,'D10'!$A$25:$A$27)</c:f>
              <c:strCache>
                <c:ptCount val="23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DixonPriceFunction(9)</c:v>
                </c:pt>
                <c:pt idx="8">
                  <c:v>CosineMixtureFunction(10)</c:v>
                </c:pt>
                <c:pt idx="9">
                  <c:v>Mishra07Function(11)</c:v>
                </c:pt>
                <c:pt idx="10">
                  <c:v>Mishra11Function(12)</c:v>
                </c:pt>
                <c:pt idx="11">
                  <c:v>PlateauFunction(13)</c:v>
                </c:pt>
                <c:pt idx="12">
                  <c:v>QingFunction(14)</c:v>
                </c:pt>
                <c:pt idx="13">
                  <c:v>RanaFunction(15)</c:v>
                </c:pt>
                <c:pt idx="14">
                  <c:v>TridFunction(16)</c:v>
                </c:pt>
                <c:pt idx="15">
                  <c:v>YaoLiu09Function(17)</c:v>
                </c:pt>
                <c:pt idx="16">
                  <c:v>BentCigarFunction(18)</c:v>
                </c:pt>
                <c:pt idx="17">
                  <c:v>DebsFunctionNo1(19)</c:v>
                </c:pt>
                <c:pt idx="18">
                  <c:v>QuarticFunction(20)</c:v>
                </c:pt>
                <c:pt idx="19">
                  <c:v>HyperEllipsoidFunction(21)</c:v>
                </c:pt>
                <c:pt idx="20">
                  <c:v>ChungReynoldsFunction(23)</c:v>
                </c:pt>
                <c:pt idx="21">
                  <c:v>MovedAxisParallelHyperEllipsoidFunction(24)</c:v>
                </c:pt>
                <c:pt idx="22">
                  <c:v>GeneralizedSchwefelFunctionNo226(25)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('D10'!$I$3:$I$23,'D10'!$I$25:$I$27)</c15:sqref>
                  </c15:fullRef>
                </c:ext>
              </c:extLst>
              <c:f>('D10'!$I$3:$I$9,'D10'!$I$11:$I$23,'D10'!$I$25:$I$27)</c:f>
              <c:numCache>
                <c:formatCode>0.00%</c:formatCode>
                <c:ptCount val="23"/>
                <c:pt idx="0">
                  <c:v>1.2488033988819101</c:v>
                </c:pt>
                <c:pt idx="1">
                  <c:v>1.7442733868124447</c:v>
                </c:pt>
                <c:pt idx="2">
                  <c:v>1.1731722158052524</c:v>
                </c:pt>
                <c:pt idx="3">
                  <c:v>0.97654519318570265</c:v>
                </c:pt>
                <c:pt idx="4">
                  <c:v>0.87380580514050321</c:v>
                </c:pt>
                <c:pt idx="5">
                  <c:v>1.5393489808646246</c:v>
                </c:pt>
                <c:pt idx="6">
                  <c:v>1.1540039767583823</c:v>
                </c:pt>
                <c:pt idx="7">
                  <c:v>1.605952803069989</c:v>
                </c:pt>
                <c:pt idx="8">
                  <c:v>0.91668274616331413</c:v>
                </c:pt>
                <c:pt idx="9">
                  <c:v>2.463889062779304</c:v>
                </c:pt>
                <c:pt idx="10">
                  <c:v>1.0462306419616243</c:v>
                </c:pt>
                <c:pt idx="11">
                  <c:v>1.090286844189096</c:v>
                </c:pt>
                <c:pt idx="12">
                  <c:v>1.6608823529632708</c:v>
                </c:pt>
                <c:pt idx="13">
                  <c:v>-0.89815475744693285</c:v>
                </c:pt>
                <c:pt idx="14">
                  <c:v>0.76148585789378243</c:v>
                </c:pt>
                <c:pt idx="15">
                  <c:v>1.2490722832999548</c:v>
                </c:pt>
                <c:pt idx="16">
                  <c:v>1.2131953970818177</c:v>
                </c:pt>
                <c:pt idx="17">
                  <c:v>1.0316323912290839</c:v>
                </c:pt>
                <c:pt idx="18">
                  <c:v>1.4865951921476934</c:v>
                </c:pt>
                <c:pt idx="19">
                  <c:v>1.353999095006966</c:v>
                </c:pt>
                <c:pt idx="20">
                  <c:v>1.6841597061354121</c:v>
                </c:pt>
                <c:pt idx="21">
                  <c:v>1.8600832464458472</c:v>
                </c:pt>
                <c:pt idx="22">
                  <c:v>3.8311526842108791E-2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D-473B-8694-78EAF74C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170488"/>
        <c:axId val="1227170848"/>
      </c:lineChart>
      <c:catAx>
        <c:axId val="12271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7170848"/>
        <c:crosses val="autoZero"/>
        <c:auto val="1"/>
        <c:lblAlgn val="ctr"/>
        <c:lblOffset val="100"/>
        <c:noMultiLvlLbl val="0"/>
      </c:catAx>
      <c:valAx>
        <c:axId val="1227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71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SOMA ALL to 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('D30'!$A$3:$A$9,'D30'!$A$11:$A$12,'D30'!$A$14:$A$27)</c:f>
              <c:strCache>
                <c:ptCount val="23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DixonPriceFunction(9)</c:v>
                </c:pt>
                <c:pt idx="8">
                  <c:v>CosineMixtureFunction(10)</c:v>
                </c:pt>
                <c:pt idx="9">
                  <c:v>Mishra11Function(12)</c:v>
                </c:pt>
                <c:pt idx="10">
                  <c:v>PlateauFunction(13)</c:v>
                </c:pt>
                <c:pt idx="11">
                  <c:v>QingFunction(14)</c:v>
                </c:pt>
                <c:pt idx="12">
                  <c:v>RanaFunction(15)</c:v>
                </c:pt>
                <c:pt idx="13">
                  <c:v>TridFunction(16)</c:v>
                </c:pt>
                <c:pt idx="14">
                  <c:v>YaoLiu09Function(17)</c:v>
                </c:pt>
                <c:pt idx="15">
                  <c:v>BentCigarFunction(18)</c:v>
                </c:pt>
                <c:pt idx="16">
                  <c:v>DebsFunctionNo1(19)</c:v>
                </c:pt>
                <c:pt idx="17">
                  <c:v>QuarticFunction(20)</c:v>
                </c:pt>
                <c:pt idx="18">
                  <c:v>HyperEllipsoidFunction(21)</c:v>
                </c:pt>
                <c:pt idx="19">
                  <c:v>EggHolderFunction(22)</c:v>
                </c:pt>
                <c:pt idx="20">
                  <c:v>ChungReynoldsFunction(23)</c:v>
                </c:pt>
                <c:pt idx="21">
                  <c:v>MovedAxisParallelHyperEllipsoidFunction(24)</c:v>
                </c:pt>
                <c:pt idx="22">
                  <c:v>GeneralizedSchwefelFunctionNo226(25)</c:v>
                </c:pt>
              </c:strCache>
            </c:strRef>
          </c:cat>
          <c:val>
            <c:numRef>
              <c:f>('D30'!$H$3:$H$9,'D30'!$H$11:$H$12,'D30'!$H$14:$H$27)</c:f>
              <c:numCache>
                <c:formatCode>0.00%</c:formatCode>
                <c:ptCount val="23"/>
                <c:pt idx="0">
                  <c:v>0.81381088254331468</c:v>
                </c:pt>
                <c:pt idx="1">
                  <c:v>0.77185767890123602</c:v>
                </c:pt>
                <c:pt idx="2">
                  <c:v>0.83736953941251802</c:v>
                </c:pt>
                <c:pt idx="3">
                  <c:v>0.99055783067139658</c:v>
                </c:pt>
                <c:pt idx="4">
                  <c:v>0.84989361751750991</c:v>
                </c:pt>
                <c:pt idx="5">
                  <c:v>0.73909654550028514</c:v>
                </c:pt>
                <c:pt idx="6">
                  <c:v>0.9696126541655381</c:v>
                </c:pt>
                <c:pt idx="7">
                  <c:v>0.77645235697325587</c:v>
                </c:pt>
                <c:pt idx="8">
                  <c:v>0.89018846036163679</c:v>
                </c:pt>
                <c:pt idx="9">
                  <c:v>0.59532691871116394</c:v>
                </c:pt>
                <c:pt idx="10">
                  <c:v>0.90896861734434287</c:v>
                </c:pt>
                <c:pt idx="11">
                  <c:v>0.73122908806617826</c:v>
                </c:pt>
                <c:pt idx="12">
                  <c:v>0.419822236521948</c:v>
                </c:pt>
                <c:pt idx="13">
                  <c:v>0.74427984253079882</c:v>
                </c:pt>
                <c:pt idx="14">
                  <c:v>0.82727602048314242</c:v>
                </c:pt>
                <c:pt idx="15">
                  <c:v>0.85702058602977083</c:v>
                </c:pt>
                <c:pt idx="16">
                  <c:v>0.98211394433560673</c:v>
                </c:pt>
                <c:pt idx="17">
                  <c:v>0.77892276137548855</c:v>
                </c:pt>
                <c:pt idx="18">
                  <c:v>0.83966655712020954</c:v>
                </c:pt>
                <c:pt idx="19">
                  <c:v>-8.5617898568963138E-2</c:v>
                </c:pt>
                <c:pt idx="20">
                  <c:v>0.71105604391369592</c:v>
                </c:pt>
                <c:pt idx="21">
                  <c:v>0.72860809713848707</c:v>
                </c:pt>
                <c:pt idx="22">
                  <c:v>0.34496367304989423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B-4426-939C-25606A7B0F97}"/>
            </c:ext>
          </c:extLst>
        </c:ser>
        <c:ser>
          <c:idx val="1"/>
          <c:order val="1"/>
          <c:tx>
            <c:v>SOMA ALL to 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('D30'!$A$3:$A$9,'D30'!$A$11:$A$12,'D30'!$A$14:$A$27)</c:f>
              <c:strCache>
                <c:ptCount val="23"/>
                <c:pt idx="0">
                  <c:v>RastriginFunction(1)</c:v>
                </c:pt>
                <c:pt idx="1">
                  <c:v>RosenbrockFunction(2)</c:v>
                </c:pt>
                <c:pt idx="2">
                  <c:v>SphereFunction(3)</c:v>
                </c:pt>
                <c:pt idx="3">
                  <c:v>SchwefelFunction(4)</c:v>
                </c:pt>
                <c:pt idx="4">
                  <c:v>MichalewiczFunction(5)</c:v>
                </c:pt>
                <c:pt idx="5">
                  <c:v>StyblinskiTangFunction(6)</c:v>
                </c:pt>
                <c:pt idx="6">
                  <c:v>Alpine01Function(7)</c:v>
                </c:pt>
                <c:pt idx="7">
                  <c:v>DixonPriceFunction(9)</c:v>
                </c:pt>
                <c:pt idx="8">
                  <c:v>CosineMixtureFunction(10)</c:v>
                </c:pt>
                <c:pt idx="9">
                  <c:v>Mishra11Function(12)</c:v>
                </c:pt>
                <c:pt idx="10">
                  <c:v>PlateauFunction(13)</c:v>
                </c:pt>
                <c:pt idx="11">
                  <c:v>QingFunction(14)</c:v>
                </c:pt>
                <c:pt idx="12">
                  <c:v>RanaFunction(15)</c:v>
                </c:pt>
                <c:pt idx="13">
                  <c:v>TridFunction(16)</c:v>
                </c:pt>
                <c:pt idx="14">
                  <c:v>YaoLiu09Function(17)</c:v>
                </c:pt>
                <c:pt idx="15">
                  <c:v>BentCigarFunction(18)</c:v>
                </c:pt>
                <c:pt idx="16">
                  <c:v>DebsFunctionNo1(19)</c:v>
                </c:pt>
                <c:pt idx="17">
                  <c:v>QuarticFunction(20)</c:v>
                </c:pt>
                <c:pt idx="18">
                  <c:v>HyperEllipsoidFunction(21)</c:v>
                </c:pt>
                <c:pt idx="19">
                  <c:v>EggHolderFunction(22)</c:v>
                </c:pt>
                <c:pt idx="20">
                  <c:v>ChungReynoldsFunction(23)</c:v>
                </c:pt>
                <c:pt idx="21">
                  <c:v>MovedAxisParallelHyperEllipsoidFunction(24)</c:v>
                </c:pt>
                <c:pt idx="22">
                  <c:v>GeneralizedSchwefelFunctionNo226(25)</c:v>
                </c:pt>
              </c:strCache>
            </c:strRef>
          </c:cat>
          <c:val>
            <c:numRef>
              <c:f>('D30'!$I$3:$I$9,'D30'!$I$11:$I$12,'D30'!$I$14:$I$27)</c:f>
              <c:numCache>
                <c:formatCode>0.00%</c:formatCode>
                <c:ptCount val="23"/>
                <c:pt idx="0">
                  <c:v>2.3320194238514356</c:v>
                </c:pt>
                <c:pt idx="1">
                  <c:v>4.0896034790727755</c:v>
                </c:pt>
                <c:pt idx="2">
                  <c:v>2.384273172190531</c:v>
                </c:pt>
                <c:pt idx="3">
                  <c:v>0.9362321140911205</c:v>
                </c:pt>
                <c:pt idx="4">
                  <c:v>0.63280284006202081</c:v>
                </c:pt>
                <c:pt idx="5">
                  <c:v>3.5789190676444891</c:v>
                </c:pt>
                <c:pt idx="6">
                  <c:v>2.035412593452572</c:v>
                </c:pt>
                <c:pt idx="7">
                  <c:v>3.9946349371989682</c:v>
                </c:pt>
                <c:pt idx="8">
                  <c:v>0.4045134867904096</c:v>
                </c:pt>
                <c:pt idx="9">
                  <c:v>9.3614664390255425E-2</c:v>
                </c:pt>
                <c:pt idx="10">
                  <c:v>1.6969791463902384</c:v>
                </c:pt>
                <c:pt idx="11">
                  <c:v>3.6235178115367042</c:v>
                </c:pt>
                <c:pt idx="12">
                  <c:v>2.1381869937414776E-2</c:v>
                </c:pt>
                <c:pt idx="13">
                  <c:v>0.28511236962429115</c:v>
                </c:pt>
                <c:pt idx="14">
                  <c:v>2.3453476444998467</c:v>
                </c:pt>
                <c:pt idx="15">
                  <c:v>2.3930131778789159</c:v>
                </c:pt>
                <c:pt idx="16">
                  <c:v>0.98190189127862537</c:v>
                </c:pt>
                <c:pt idx="17">
                  <c:v>4.1471099306800436</c:v>
                </c:pt>
                <c:pt idx="18">
                  <c:v>2.5166882874790537</c:v>
                </c:pt>
                <c:pt idx="19">
                  <c:v>1.5510479979490581</c:v>
                </c:pt>
                <c:pt idx="20">
                  <c:v>5.5428734869951288</c:v>
                </c:pt>
                <c:pt idx="21">
                  <c:v>2.5455914961366481</c:v>
                </c:pt>
                <c:pt idx="22">
                  <c:v>-2.5190241340148707E-3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B-4426-939C-25606A7B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88536"/>
        <c:axId val="1225888896"/>
      </c:lineChart>
      <c:catAx>
        <c:axId val="122588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5888896"/>
        <c:crosses val="autoZero"/>
        <c:auto val="1"/>
        <c:lblAlgn val="ctr"/>
        <c:lblOffset val="100"/>
        <c:noMultiLvlLbl val="0"/>
      </c:catAx>
      <c:valAx>
        <c:axId val="12258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588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270780</xdr:colOff>
      <xdr:row>1</xdr:row>
      <xdr:rowOff>8844</xdr:rowOff>
    </xdr:from>
    <xdr:to>
      <xdr:col>25</xdr:col>
      <xdr:colOff>404131</xdr:colOff>
      <xdr:row>29</xdr:row>
      <xdr:rowOff>13608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6BF59F9-74FE-F7CA-63D1-318D795AC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274542</xdr:colOff>
      <xdr:row>1</xdr:row>
      <xdr:rowOff>1119</xdr:rowOff>
    </xdr:from>
    <xdr:to>
      <xdr:col>25</xdr:col>
      <xdr:colOff>11206</xdr:colOff>
      <xdr:row>33</xdr:row>
      <xdr:rowOff>67235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A004BE9-0334-FF22-7A92-19195AF36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42862</xdr:rowOff>
    </xdr:from>
    <xdr:to>
      <xdr:col>26</xdr:col>
      <xdr:colOff>180975</xdr:colOff>
      <xdr:row>30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4BE012A-FAC2-62CE-C28C-CAC3126B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9B20-925B-4A65-B6BA-F72E7131AE9D}">
  <dimension ref="A1:I27"/>
  <sheetViews>
    <sheetView zoomScale="70" zoomScaleNormal="70" workbookViewId="0">
      <selection activeCell="M32" sqref="M32"/>
    </sheetView>
  </sheetViews>
  <sheetFormatPr defaultRowHeight="15" x14ac:dyDescent="0.25"/>
  <cols>
    <col min="1" max="1" width="42.85546875" customWidth="1"/>
    <col min="2" max="2" width="22.5703125" customWidth="1"/>
    <col min="3" max="3" width="25" customWidth="1"/>
    <col min="4" max="4" width="25.5703125" customWidth="1"/>
    <col min="5" max="5" width="19.85546875" customWidth="1"/>
    <col min="6" max="6" width="3.28515625" customWidth="1"/>
    <col min="7" max="7" width="3.140625" customWidth="1"/>
    <col min="8" max="8" width="12" bestFit="1" customWidth="1"/>
    <col min="9" max="9" width="9.85546875" bestFit="1" customWidth="1"/>
  </cols>
  <sheetData>
    <row r="1" spans="1:9" x14ac:dyDescent="0.25">
      <c r="B1" s="3" t="s">
        <v>0</v>
      </c>
      <c r="C1" s="3"/>
      <c r="D1" s="4" t="s">
        <v>3</v>
      </c>
      <c r="E1" s="4"/>
    </row>
    <row r="2" spans="1:9" x14ac:dyDescent="0.25">
      <c r="B2" s="5" t="s">
        <v>1</v>
      </c>
      <c r="C2" s="5" t="s">
        <v>2</v>
      </c>
      <c r="D2" s="6" t="s">
        <v>1</v>
      </c>
      <c r="E2" s="6" t="s">
        <v>2</v>
      </c>
    </row>
    <row r="3" spans="1:9" x14ac:dyDescent="0.25">
      <c r="A3" s="1" t="s">
        <v>4</v>
      </c>
      <c r="B3" s="2">
        <v>4525.3349520000002</v>
      </c>
      <c r="C3" s="2">
        <v>5441.6522839999998</v>
      </c>
      <c r="D3" s="2">
        <v>2060.3886080881898</v>
      </c>
      <c r="E3" s="2">
        <v>6683.5922719240498</v>
      </c>
      <c r="F3">
        <f>IF(D3&lt;B3,1,0)</f>
        <v>1</v>
      </c>
      <c r="G3">
        <f>IF(E3&lt;C3,1,0)</f>
        <v>0</v>
      </c>
      <c r="H3" s="8">
        <f t="shared" ref="H3:H6" si="0">IF(D3&gt;0,D3/B3,B3/D3)</f>
        <v>0.45530079650293909</v>
      </c>
      <c r="I3" s="8">
        <f t="shared" ref="I3:I6" si="1">IF(E3&gt;0,E3/C3,C3/E3)</f>
        <v>1.2282284723659587</v>
      </c>
    </row>
    <row r="4" spans="1:9" x14ac:dyDescent="0.25">
      <c r="A4" s="1" t="s">
        <v>5</v>
      </c>
      <c r="B4" s="2">
        <v>554468961.24000001</v>
      </c>
      <c r="C4" s="2">
        <v>1733676783.5799999</v>
      </c>
      <c r="D4" s="2">
        <v>428186711.39275998</v>
      </c>
      <c r="E4" s="2">
        <v>2372765013.09549</v>
      </c>
      <c r="F4">
        <f t="shared" ref="F4:F27" si="2">IF(D4&lt;B4,1,0)</f>
        <v>1</v>
      </c>
      <c r="G4">
        <f t="shared" ref="G4:G27" si="3">IF(E4&lt;C4,1,0)</f>
        <v>0</v>
      </c>
      <c r="H4" s="8">
        <f t="shared" si="0"/>
        <v>0.77224649407817947</v>
      </c>
      <c r="I4" s="8">
        <f t="shared" si="1"/>
        <v>1.3686317054992156</v>
      </c>
    </row>
    <row r="5" spans="1:9" x14ac:dyDescent="0.25">
      <c r="A5" s="1" t="s">
        <v>6</v>
      </c>
      <c r="B5" s="1">
        <v>4468.1213690000004</v>
      </c>
      <c r="C5" s="1">
        <v>5849.9642880000001</v>
      </c>
      <c r="D5" s="1">
        <v>2720.89289803272</v>
      </c>
      <c r="E5" s="1">
        <v>6148.64978889546</v>
      </c>
      <c r="F5">
        <f t="shared" si="2"/>
        <v>1</v>
      </c>
      <c r="G5">
        <f t="shared" si="3"/>
        <v>0</v>
      </c>
      <c r="H5" s="8">
        <f t="shared" si="0"/>
        <v>0.60895680160131294</v>
      </c>
      <c r="I5" s="8">
        <f t="shared" si="1"/>
        <v>1.0510576622678112</v>
      </c>
    </row>
    <row r="6" spans="1:9" x14ac:dyDescent="0.25">
      <c r="A6" s="1" t="s">
        <v>7</v>
      </c>
      <c r="B6" s="1">
        <v>803.27286370000002</v>
      </c>
      <c r="C6" s="1">
        <v>830.19513519999998</v>
      </c>
      <c r="D6" s="1">
        <v>790.19815511461695</v>
      </c>
      <c r="E6" s="1">
        <v>820.32098823602098</v>
      </c>
      <c r="F6">
        <f t="shared" si="2"/>
        <v>1</v>
      </c>
      <c r="G6">
        <f t="shared" si="3"/>
        <v>1</v>
      </c>
      <c r="H6" s="8">
        <f t="shared" si="0"/>
        <v>0.98372320393700474</v>
      </c>
      <c r="I6" s="8">
        <f t="shared" si="1"/>
        <v>0.98810623364879124</v>
      </c>
    </row>
    <row r="7" spans="1:9" x14ac:dyDescent="0.25">
      <c r="A7" s="1" t="s">
        <v>8</v>
      </c>
      <c r="B7" s="1">
        <v>-0.56007203839999997</v>
      </c>
      <c r="C7" s="1">
        <v>-0.5874510194</v>
      </c>
      <c r="D7" s="1">
        <v>-0.69339251579676298</v>
      </c>
      <c r="E7" s="1">
        <v>-0.59622945052663401</v>
      </c>
      <c r="F7">
        <f t="shared" si="2"/>
        <v>1</v>
      </c>
      <c r="G7">
        <f t="shared" si="3"/>
        <v>1</v>
      </c>
      <c r="H7" s="8">
        <f>IF(D7&gt;0,D7/B7,B7/D7)</f>
        <v>0.80772726217910329</v>
      </c>
      <c r="I7" s="8">
        <f>IF(E7&gt;0,E7/C7,C7/E7)</f>
        <v>0.98527675692825933</v>
      </c>
    </row>
    <row r="8" spans="1:9" x14ac:dyDescent="0.25">
      <c r="A8" s="1" t="s">
        <v>9</v>
      </c>
      <c r="B8" s="1">
        <v>13014509.9</v>
      </c>
      <c r="C8" s="1">
        <v>15748863.949999999</v>
      </c>
      <c r="D8" s="1">
        <v>7190799.4791088803</v>
      </c>
      <c r="E8" s="1">
        <v>10988285.727999</v>
      </c>
      <c r="F8">
        <f t="shared" si="2"/>
        <v>1</v>
      </c>
      <c r="G8">
        <f t="shared" si="3"/>
        <v>1</v>
      </c>
      <c r="H8" s="8">
        <f t="shared" ref="H8:H27" si="4">IF(D8&gt;0,D8/B8,B8/D8)</f>
        <v>0.55252172646999798</v>
      </c>
      <c r="I8" s="8">
        <f t="shared" ref="I8:I27" si="5">IF(E8&gt;0,E8/C8,C8/E8)</f>
        <v>0.69771926171214405</v>
      </c>
    </row>
    <row r="9" spans="1:9" x14ac:dyDescent="0.25">
      <c r="A9" s="1" t="s">
        <v>10</v>
      </c>
      <c r="B9" s="1">
        <v>30.242942639999999</v>
      </c>
      <c r="C9" s="1">
        <v>46.388904770000003</v>
      </c>
      <c r="D9" s="1">
        <v>29.018828212781099</v>
      </c>
      <c r="E9" s="1">
        <v>40.6785040899316</v>
      </c>
      <c r="F9">
        <f t="shared" si="2"/>
        <v>1</v>
      </c>
      <c r="G9">
        <f t="shared" si="3"/>
        <v>1</v>
      </c>
      <c r="H9" s="8">
        <f t="shared" si="4"/>
        <v>0.95952396425869424</v>
      </c>
      <c r="I9" s="8">
        <f t="shared" si="5"/>
        <v>0.8769015843684812</v>
      </c>
    </row>
    <row r="10" spans="1:9" x14ac:dyDescent="0.25">
      <c r="A10" s="1" t="s">
        <v>11</v>
      </c>
      <c r="B10" s="1">
        <v>99539.362349999996</v>
      </c>
      <c r="C10" s="1">
        <v>190523.3671</v>
      </c>
      <c r="D10" s="1">
        <v>84205.674003967593</v>
      </c>
      <c r="E10" s="1">
        <v>262513.75119502097</v>
      </c>
      <c r="F10">
        <f t="shared" si="2"/>
        <v>1</v>
      </c>
      <c r="G10">
        <f t="shared" si="3"/>
        <v>0</v>
      </c>
      <c r="H10" s="8">
        <f t="shared" si="4"/>
        <v>0.8459535204563986</v>
      </c>
      <c r="I10" s="8">
        <f t="shared" si="5"/>
        <v>1.3778559301717326</v>
      </c>
    </row>
    <row r="11" spans="1:9" x14ac:dyDescent="0.25">
      <c r="A11" s="1" t="s">
        <v>12</v>
      </c>
      <c r="B11" s="1">
        <v>12709245.24</v>
      </c>
      <c r="C11" s="1">
        <v>80476662.310000002</v>
      </c>
      <c r="D11" s="1">
        <v>20448567.357539002</v>
      </c>
      <c r="E11" s="1">
        <v>81358979.713137403</v>
      </c>
      <c r="F11">
        <f t="shared" si="2"/>
        <v>0</v>
      </c>
      <c r="G11">
        <f t="shared" si="3"/>
        <v>0</v>
      </c>
      <c r="H11" s="8">
        <f t="shared" si="4"/>
        <v>1.6089521424278537</v>
      </c>
      <c r="I11" s="8">
        <f t="shared" si="5"/>
        <v>1.0109636430961646</v>
      </c>
    </row>
    <row r="12" spans="1:9" x14ac:dyDescent="0.25">
      <c r="A12" s="1" t="s">
        <v>13</v>
      </c>
      <c r="B12" s="1">
        <v>-8391.4136479999997</v>
      </c>
      <c r="C12" s="1">
        <v>-5827.2569249999997</v>
      </c>
      <c r="D12" s="1">
        <v>-10056.1167225728</v>
      </c>
      <c r="E12" s="1">
        <v>-6957.3737173399104</v>
      </c>
      <c r="F12">
        <f t="shared" si="2"/>
        <v>1</v>
      </c>
      <c r="G12">
        <f t="shared" si="3"/>
        <v>1</v>
      </c>
      <c r="H12" s="8">
        <f t="shared" si="4"/>
        <v>0.8344586563085461</v>
      </c>
      <c r="I12" s="8">
        <f t="shared" si="5"/>
        <v>0.83756560474488917</v>
      </c>
    </row>
    <row r="13" spans="1:9" x14ac:dyDescent="0.25">
      <c r="A13" s="1" t="s">
        <v>14</v>
      </c>
      <c r="B13" s="1">
        <v>2957046.372</v>
      </c>
      <c r="C13" s="1">
        <v>11151086.720000001</v>
      </c>
      <c r="D13" s="1">
        <v>654048.75091337401</v>
      </c>
      <c r="E13" s="1">
        <v>10453554.93465</v>
      </c>
      <c r="F13">
        <f t="shared" si="2"/>
        <v>1</v>
      </c>
      <c r="G13">
        <f t="shared" si="3"/>
        <v>1</v>
      </c>
      <c r="H13" s="8">
        <f t="shared" si="4"/>
        <v>0.22118312283043698</v>
      </c>
      <c r="I13" s="8">
        <f t="shared" si="5"/>
        <v>0.9374471921109766</v>
      </c>
    </row>
    <row r="14" spans="1:9" x14ac:dyDescent="0.25">
      <c r="A14" s="1" t="s">
        <v>15</v>
      </c>
      <c r="B14" s="1">
        <v>17.77570377</v>
      </c>
      <c r="C14" s="1">
        <v>40.657482039999998</v>
      </c>
      <c r="D14" s="1">
        <v>15.9939992704484</v>
      </c>
      <c r="E14" s="1">
        <v>36.875169054596498</v>
      </c>
      <c r="F14">
        <f t="shared" si="2"/>
        <v>1</v>
      </c>
      <c r="G14">
        <f t="shared" si="3"/>
        <v>1</v>
      </c>
      <c r="H14" s="8">
        <f t="shared" si="4"/>
        <v>0.89976742847399516</v>
      </c>
      <c r="I14" s="8">
        <f t="shared" si="5"/>
        <v>0.90697129296687995</v>
      </c>
    </row>
    <row r="15" spans="1:9" x14ac:dyDescent="0.25">
      <c r="A15" s="1" t="s">
        <v>16</v>
      </c>
      <c r="B15" s="1">
        <v>109.6752578</v>
      </c>
      <c r="C15" s="1">
        <v>127.37640949999999</v>
      </c>
      <c r="D15" s="1">
        <v>88.497848396751095</v>
      </c>
      <c r="E15" s="1">
        <v>124.103757098636</v>
      </c>
      <c r="F15">
        <f t="shared" si="2"/>
        <v>1</v>
      </c>
      <c r="G15">
        <f t="shared" si="3"/>
        <v>1</v>
      </c>
      <c r="H15" s="8">
        <f t="shared" si="4"/>
        <v>0.80690804992802212</v>
      </c>
      <c r="I15" s="8">
        <f t="shared" si="5"/>
        <v>0.97430723307235323</v>
      </c>
    </row>
    <row r="16" spans="1:9" x14ac:dyDescent="0.25">
      <c r="A16" s="1" t="s">
        <v>17</v>
      </c>
      <c r="B16" s="1">
        <v>22965395.57</v>
      </c>
      <c r="C16" s="1">
        <v>31028208.57</v>
      </c>
      <c r="D16" s="1">
        <v>10698831.1748973</v>
      </c>
      <c r="E16" s="1">
        <v>49570175.779284097</v>
      </c>
      <c r="F16">
        <f t="shared" si="2"/>
        <v>1</v>
      </c>
      <c r="G16">
        <f t="shared" si="3"/>
        <v>0</v>
      </c>
      <c r="H16" s="8">
        <f t="shared" si="4"/>
        <v>0.465867489296519</v>
      </c>
      <c r="I16" s="8">
        <f t="shared" si="5"/>
        <v>1.597584200436619</v>
      </c>
    </row>
    <row r="17" spans="1:9" x14ac:dyDescent="0.25">
      <c r="A17" s="1" t="s">
        <v>18</v>
      </c>
      <c r="B17" s="1">
        <v>-10.05209687</v>
      </c>
      <c r="C17" s="1">
        <v>-0.49114000000000002</v>
      </c>
      <c r="D17" s="1">
        <v>-50.532755995689101</v>
      </c>
      <c r="E17" s="1">
        <v>-5.9209676961839097</v>
      </c>
      <c r="F17">
        <f t="shared" si="2"/>
        <v>1</v>
      </c>
      <c r="G17">
        <f t="shared" si="3"/>
        <v>1</v>
      </c>
      <c r="H17" s="8">
        <f t="shared" si="4"/>
        <v>0.19892239542322873</v>
      </c>
      <c r="I17" s="8">
        <f t="shared" si="5"/>
        <v>8.2949278766803941E-2</v>
      </c>
    </row>
    <row r="18" spans="1:9" x14ac:dyDescent="0.25">
      <c r="A18" s="1" t="s">
        <v>19</v>
      </c>
      <c r="B18" s="1">
        <v>3859.6907839999999</v>
      </c>
      <c r="C18" s="1">
        <v>5604.1875360000004</v>
      </c>
      <c r="D18" s="1">
        <v>2910.17502751351</v>
      </c>
      <c r="E18" s="1">
        <v>6384.77129800892</v>
      </c>
      <c r="F18">
        <f t="shared" si="2"/>
        <v>1</v>
      </c>
      <c r="G18">
        <f t="shared" si="3"/>
        <v>0</v>
      </c>
      <c r="H18" s="8">
        <f t="shared" si="4"/>
        <v>0.75399175487771664</v>
      </c>
      <c r="I18" s="8">
        <f t="shared" si="5"/>
        <v>1.1392858031596249</v>
      </c>
    </row>
    <row r="19" spans="1:9" x14ac:dyDescent="0.25">
      <c r="A19" s="1" t="s">
        <v>20</v>
      </c>
      <c r="B19" s="1">
        <v>3944.8861080000001</v>
      </c>
      <c r="C19" s="1">
        <v>7120.5019490000004</v>
      </c>
      <c r="D19" s="1">
        <v>2447.15110680833</v>
      </c>
      <c r="E19" s="1">
        <v>7042.2376210251396</v>
      </c>
      <c r="F19">
        <f t="shared" si="2"/>
        <v>1</v>
      </c>
      <c r="G19">
        <f t="shared" si="3"/>
        <v>1</v>
      </c>
      <c r="H19" s="8">
        <f t="shared" si="4"/>
        <v>0.62033504638971693</v>
      </c>
      <c r="I19" s="8">
        <f t="shared" si="5"/>
        <v>0.98900859398179752</v>
      </c>
    </row>
    <row r="20" spans="1:9" x14ac:dyDescent="0.25">
      <c r="A20" s="1" t="s">
        <v>21</v>
      </c>
      <c r="B20" s="1">
        <v>1402.8314720000001</v>
      </c>
      <c r="C20" s="1">
        <v>2673.765856</v>
      </c>
      <c r="D20" s="1">
        <v>1315.3311731083299</v>
      </c>
      <c r="E20" s="1">
        <v>2235.5576102472401</v>
      </c>
      <c r="F20">
        <f t="shared" si="2"/>
        <v>1</v>
      </c>
      <c r="G20">
        <f t="shared" si="3"/>
        <v>1</v>
      </c>
      <c r="H20" s="8">
        <f t="shared" si="4"/>
        <v>0.93762593680128803</v>
      </c>
      <c r="I20" s="8">
        <f t="shared" si="5"/>
        <v>0.83610821988417228</v>
      </c>
    </row>
    <row r="21" spans="1:9" x14ac:dyDescent="0.25">
      <c r="A21" s="1" t="s">
        <v>22</v>
      </c>
      <c r="B21" s="1">
        <v>0.12480909799999999</v>
      </c>
      <c r="C21" s="1">
        <v>0.13723259400000001</v>
      </c>
      <c r="D21" s="1">
        <v>0.17049045484595601</v>
      </c>
      <c r="E21" s="1">
        <v>0.105416545692385</v>
      </c>
      <c r="F21">
        <f t="shared" si="2"/>
        <v>0</v>
      </c>
      <c r="G21">
        <f t="shared" si="3"/>
        <v>1</v>
      </c>
      <c r="H21" s="8">
        <f t="shared" si="4"/>
        <v>1.3660098308374604</v>
      </c>
      <c r="I21" s="8">
        <f t="shared" si="5"/>
        <v>0.76815968145574065</v>
      </c>
    </row>
    <row r="22" spans="1:9" x14ac:dyDescent="0.25">
      <c r="A22" s="1" t="s">
        <v>23</v>
      </c>
      <c r="B22" s="1">
        <v>42981952.490000002</v>
      </c>
      <c r="C22" s="1">
        <v>59071516.829999998</v>
      </c>
      <c r="D22" s="1">
        <v>25735731.204796199</v>
      </c>
      <c r="E22" s="1">
        <v>67830859.016286001</v>
      </c>
      <c r="F22">
        <f t="shared" si="2"/>
        <v>1</v>
      </c>
      <c r="G22">
        <f t="shared" si="3"/>
        <v>0</v>
      </c>
      <c r="H22" s="8">
        <f t="shared" si="4"/>
        <v>0.59875668074370902</v>
      </c>
      <c r="I22" s="8">
        <f t="shared" si="5"/>
        <v>1.1482836848678566</v>
      </c>
    </row>
    <row r="23" spans="1:9" x14ac:dyDescent="0.25">
      <c r="A23" s="1" t="s">
        <v>24</v>
      </c>
      <c r="B23" s="1">
        <v>3787.5123400000002</v>
      </c>
      <c r="C23" s="1">
        <v>6492.4526669999996</v>
      </c>
      <c r="D23" s="1">
        <v>2862.93147621464</v>
      </c>
      <c r="E23" s="1">
        <v>7024.34185105079</v>
      </c>
      <c r="F23">
        <f t="shared" si="2"/>
        <v>1</v>
      </c>
      <c r="G23">
        <f t="shared" si="3"/>
        <v>0</v>
      </c>
      <c r="H23" s="8">
        <f t="shared" si="4"/>
        <v>0.75588703592570738</v>
      </c>
      <c r="I23" s="8">
        <f t="shared" si="5"/>
        <v>1.0819242297682492</v>
      </c>
    </row>
    <row r="24" spans="1:9" x14ac:dyDescent="0.25">
      <c r="A24" s="1" t="s">
        <v>25</v>
      </c>
      <c r="B24" s="1">
        <v>-36.250394900000003</v>
      </c>
      <c r="C24" s="1">
        <v>16.626674869999999</v>
      </c>
      <c r="D24" s="1">
        <v>-64.0475634792504</v>
      </c>
      <c r="E24" s="1">
        <v>-9.7252270840873791</v>
      </c>
      <c r="F24">
        <f t="shared" si="2"/>
        <v>1</v>
      </c>
      <c r="G24">
        <f t="shared" si="3"/>
        <v>1</v>
      </c>
      <c r="H24" s="8">
        <f t="shared" si="4"/>
        <v>0.56599178689668828</v>
      </c>
      <c r="I24" s="8">
        <f t="shared" si="5"/>
        <v>-1.7096438701369672</v>
      </c>
    </row>
    <row r="25" spans="1:9" x14ac:dyDescent="0.25">
      <c r="A25" s="1" t="s">
        <v>26</v>
      </c>
      <c r="B25" s="1">
        <v>25176032.460000001</v>
      </c>
      <c r="C25" s="1">
        <v>58134726.850000001</v>
      </c>
      <c r="D25" s="1">
        <v>10987083.5062682</v>
      </c>
      <c r="E25" s="1">
        <v>82470139.681836307</v>
      </c>
      <c r="F25">
        <f t="shared" si="2"/>
        <v>1</v>
      </c>
      <c r="G25">
        <f t="shared" si="3"/>
        <v>0</v>
      </c>
      <c r="H25" s="8">
        <f t="shared" si="4"/>
        <v>0.43641044408902063</v>
      </c>
      <c r="I25" s="8">
        <f t="shared" si="5"/>
        <v>1.4186037184732434</v>
      </c>
    </row>
    <row r="26" spans="1:9" x14ac:dyDescent="0.25">
      <c r="A26" s="1" t="s">
        <v>27</v>
      </c>
      <c r="B26" s="1">
        <v>2460.5686620000001</v>
      </c>
      <c r="C26" s="1">
        <v>2952.6252410000002</v>
      </c>
      <c r="D26" s="1">
        <v>1164.9706181035201</v>
      </c>
      <c r="E26" s="1">
        <v>3308.0796676957898</v>
      </c>
      <c r="F26">
        <f t="shared" si="2"/>
        <v>1</v>
      </c>
      <c r="G26">
        <f t="shared" si="3"/>
        <v>0</v>
      </c>
      <c r="H26" s="8">
        <f t="shared" si="4"/>
        <v>0.47345584624190423</v>
      </c>
      <c r="I26" s="8">
        <f t="shared" si="5"/>
        <v>1.1203858931231665</v>
      </c>
    </row>
    <row r="27" spans="1:9" x14ac:dyDescent="0.25">
      <c r="A27" s="1" t="s">
        <v>28</v>
      </c>
      <c r="B27" s="1">
        <v>-33.4394688</v>
      </c>
      <c r="C27" s="1">
        <v>-21.999240090000001</v>
      </c>
      <c r="D27" s="1">
        <v>-44.211474094999197</v>
      </c>
      <c r="E27" s="1">
        <v>4.10079101979625</v>
      </c>
      <c r="F27">
        <f t="shared" si="2"/>
        <v>1</v>
      </c>
      <c r="G27">
        <f t="shared" si="3"/>
        <v>0</v>
      </c>
      <c r="H27" s="8">
        <f t="shared" si="4"/>
        <v>0.75635272255675301</v>
      </c>
      <c r="I27" s="8">
        <f t="shared" si="5"/>
        <v>-0.1864060305274049</v>
      </c>
    </row>
  </sheetData>
  <mergeCells count="2">
    <mergeCell ref="B1:C1"/>
    <mergeCell ref="D1:E1"/>
  </mergeCells>
  <phoneticPr fontId="3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B21F-25F2-417D-A4DA-B7ADF25BCCAE}">
  <dimension ref="A1:I27"/>
  <sheetViews>
    <sheetView topLeftCell="B1" zoomScale="85" zoomScaleNormal="85" workbookViewId="0">
      <selection activeCell="AB36" sqref="AB36"/>
    </sheetView>
  </sheetViews>
  <sheetFormatPr defaultRowHeight="15" x14ac:dyDescent="0.25"/>
  <cols>
    <col min="1" max="1" width="45" customWidth="1"/>
    <col min="2" max="2" width="25" customWidth="1"/>
    <col min="3" max="3" width="29.5703125" customWidth="1"/>
    <col min="4" max="4" width="26" customWidth="1"/>
    <col min="5" max="5" width="28.7109375" customWidth="1"/>
    <col min="6" max="7" width="3.7109375" customWidth="1"/>
    <col min="9" max="9" width="12.85546875" customWidth="1"/>
  </cols>
  <sheetData>
    <row r="1" spans="1:9" x14ac:dyDescent="0.25">
      <c r="B1" s="3" t="s">
        <v>0</v>
      </c>
      <c r="C1" s="3"/>
      <c r="D1" s="4" t="s">
        <v>3</v>
      </c>
      <c r="E1" s="4"/>
    </row>
    <row r="2" spans="1:9" x14ac:dyDescent="0.25">
      <c r="B2" s="7" t="s">
        <v>1</v>
      </c>
      <c r="C2" s="5" t="s">
        <v>2</v>
      </c>
      <c r="D2" s="6" t="s">
        <v>1</v>
      </c>
      <c r="E2" s="6" t="s">
        <v>2</v>
      </c>
    </row>
    <row r="3" spans="1:9" x14ac:dyDescent="0.25">
      <c r="A3" s="1" t="s">
        <v>4</v>
      </c>
      <c r="B3" s="2">
        <v>21535.5332178444</v>
      </c>
      <c r="C3" s="2">
        <v>32078.9770691019</v>
      </c>
      <c r="D3" s="2">
        <v>16465.847130378199</v>
      </c>
      <c r="E3" s="2">
        <v>40060.335596549303</v>
      </c>
      <c r="F3">
        <f>IF(D3&lt;B3,1,0)</f>
        <v>1</v>
      </c>
      <c r="G3">
        <f>IF(E3&lt;C3,1,0)</f>
        <v>0</v>
      </c>
      <c r="H3" s="8">
        <f t="shared" ref="H3:I6" si="0">IF(D3&gt;0,D3/B3,B3/D3)</f>
        <v>0.76458971151615385</v>
      </c>
      <c r="I3" s="8">
        <f t="shared" si="0"/>
        <v>1.2488033988819101</v>
      </c>
    </row>
    <row r="4" spans="1:9" x14ac:dyDescent="0.25">
      <c r="A4" s="1" t="s">
        <v>5</v>
      </c>
      <c r="B4" s="2">
        <v>9270052962.6490097</v>
      </c>
      <c r="C4" s="2">
        <v>16304825632.8118</v>
      </c>
      <c r="D4" s="2">
        <v>5072854147.92241</v>
      </c>
      <c r="E4" s="2">
        <v>28440073427.931</v>
      </c>
      <c r="F4">
        <f t="shared" ref="F4:F27" si="1">IF(D4&lt;B4,1,0)</f>
        <v>1</v>
      </c>
      <c r="G4">
        <f t="shared" ref="G4:G27" si="2">IF(E4&lt;C4,1,0)</f>
        <v>0</v>
      </c>
      <c r="H4" s="8">
        <f t="shared" si="0"/>
        <v>0.54723033065312621</v>
      </c>
      <c r="I4" s="8">
        <f t="shared" si="0"/>
        <v>1.7442733868124447</v>
      </c>
    </row>
    <row r="5" spans="1:9" x14ac:dyDescent="0.25">
      <c r="A5" s="1" t="s">
        <v>6</v>
      </c>
      <c r="B5" s="2">
        <v>22371.4552395674</v>
      </c>
      <c r="C5" s="2">
        <v>31962.597858219</v>
      </c>
      <c r="D5" s="2">
        <v>15532.023232923601</v>
      </c>
      <c r="E5" s="2">
        <v>37497.631752219</v>
      </c>
      <c r="F5">
        <f t="shared" si="1"/>
        <v>1</v>
      </c>
      <c r="G5">
        <f t="shared" si="2"/>
        <v>0</v>
      </c>
      <c r="H5" s="8">
        <f t="shared" si="0"/>
        <v>0.69427862723265321</v>
      </c>
      <c r="I5" s="8">
        <f t="shared" si="0"/>
        <v>1.1731722158052524</v>
      </c>
    </row>
    <row r="6" spans="1:9" x14ac:dyDescent="0.25">
      <c r="A6" s="1" t="s">
        <v>7</v>
      </c>
      <c r="B6" s="2">
        <v>4023.2252969155802</v>
      </c>
      <c r="C6" s="2">
        <v>4183.7086605865197</v>
      </c>
      <c r="D6" s="2">
        <v>3969.80997028505</v>
      </c>
      <c r="E6" s="2">
        <v>4085.58058218516</v>
      </c>
      <c r="F6">
        <f t="shared" si="1"/>
        <v>1</v>
      </c>
      <c r="G6">
        <f t="shared" si="2"/>
        <v>1</v>
      </c>
      <c r="H6" s="8">
        <f t="shared" si="0"/>
        <v>0.98672325741452227</v>
      </c>
      <c r="I6" s="8">
        <f t="shared" si="0"/>
        <v>0.97654519318570265</v>
      </c>
    </row>
    <row r="7" spans="1:9" x14ac:dyDescent="0.25">
      <c r="A7" s="1" t="s">
        <v>8</v>
      </c>
      <c r="B7" s="2">
        <v>-1.7772455631700901</v>
      </c>
      <c r="C7" s="2">
        <v>-1.63071589835148</v>
      </c>
      <c r="D7" s="2">
        <v>-1.8411081430268199</v>
      </c>
      <c r="E7" s="2">
        <v>-1.8662223216625</v>
      </c>
      <c r="F7">
        <f t="shared" si="1"/>
        <v>1</v>
      </c>
      <c r="G7">
        <f t="shared" si="2"/>
        <v>1</v>
      </c>
      <c r="H7" s="8">
        <f>IF(D7&gt;0,D7/B7,B7/D7)</f>
        <v>0.96531296648781395</v>
      </c>
      <c r="I7" s="8">
        <f>IF(E7&gt;0,E7/C7,C7/E7)</f>
        <v>0.87380580514050321</v>
      </c>
    </row>
    <row r="8" spans="1:9" x14ac:dyDescent="0.25">
      <c r="A8" s="1" t="s">
        <v>9</v>
      </c>
      <c r="B8" s="2">
        <v>46277360.425810099</v>
      </c>
      <c r="C8" s="2">
        <v>96190177.072365105</v>
      </c>
      <c r="D8" s="2">
        <v>34416504.693663999</v>
      </c>
      <c r="E8" s="2">
        <v>148070251.045533</v>
      </c>
      <c r="F8">
        <f t="shared" si="1"/>
        <v>1</v>
      </c>
      <c r="G8">
        <f t="shared" si="2"/>
        <v>0</v>
      </c>
      <c r="H8" s="8">
        <f t="shared" ref="H8:I27" si="3">IF(D8&gt;0,D8/B8,B8/D8)</f>
        <v>0.74370068597233585</v>
      </c>
      <c r="I8" s="8">
        <f t="shared" si="3"/>
        <v>1.5393489808646246</v>
      </c>
    </row>
    <row r="9" spans="1:9" x14ac:dyDescent="0.25">
      <c r="A9" s="1" t="s">
        <v>10</v>
      </c>
      <c r="B9" s="2">
        <v>196.48367412965999</v>
      </c>
      <c r="C9" s="2">
        <v>249.892599066792</v>
      </c>
      <c r="D9" s="2">
        <v>168.888194144241</v>
      </c>
      <c r="E9" s="2">
        <v>288.37705308556599</v>
      </c>
      <c r="F9">
        <f t="shared" si="1"/>
        <v>1</v>
      </c>
      <c r="G9">
        <f t="shared" si="2"/>
        <v>0</v>
      </c>
      <c r="H9" s="8">
        <f t="shared" si="3"/>
        <v>0.85955331857643968</v>
      </c>
      <c r="I9" s="8">
        <f t="shared" si="3"/>
        <v>1.1540039767583823</v>
      </c>
    </row>
    <row r="10" spans="1:9" x14ac:dyDescent="0.25">
      <c r="A10" s="1" t="s">
        <v>11</v>
      </c>
      <c r="B10" s="2">
        <v>6.6875682908190095E+18</v>
      </c>
      <c r="C10" s="2">
        <v>9.2540388572467495E+20</v>
      </c>
      <c r="D10" s="2">
        <v>1.10809591207725E+18</v>
      </c>
      <c r="E10" s="2">
        <v>4.0243385236493802E+21</v>
      </c>
      <c r="F10">
        <f t="shared" si="1"/>
        <v>1</v>
      </c>
      <c r="G10">
        <f t="shared" si="2"/>
        <v>0</v>
      </c>
      <c r="H10" s="8">
        <f t="shared" si="3"/>
        <v>0.16569489295511095</v>
      </c>
      <c r="I10" s="8">
        <f t="shared" si="3"/>
        <v>4.3487374385703594</v>
      </c>
    </row>
    <row r="11" spans="1:9" x14ac:dyDescent="0.25">
      <c r="A11" s="1" t="s">
        <v>12</v>
      </c>
      <c r="B11" s="2">
        <v>7564485558.0244503</v>
      </c>
      <c r="C11" s="2">
        <v>23077963683.007</v>
      </c>
      <c r="D11" s="2">
        <v>3613008765.8645501</v>
      </c>
      <c r="E11" s="2">
        <v>37062120465.872498</v>
      </c>
      <c r="F11">
        <f t="shared" si="1"/>
        <v>1</v>
      </c>
      <c r="G11">
        <f t="shared" si="2"/>
        <v>0</v>
      </c>
      <c r="H11" s="8">
        <f t="shared" si="3"/>
        <v>0.47762782255983677</v>
      </c>
      <c r="I11" s="8">
        <f t="shared" si="3"/>
        <v>1.605952803069989</v>
      </c>
    </row>
    <row r="12" spans="1:9" x14ac:dyDescent="0.25">
      <c r="A12" s="1" t="s">
        <v>13</v>
      </c>
      <c r="B12" s="2">
        <v>-44661.119352812602</v>
      </c>
      <c r="C12" s="2">
        <v>-37321.364280148802</v>
      </c>
      <c r="D12" s="2">
        <v>-51951.833612947798</v>
      </c>
      <c r="E12" s="2">
        <v>-40713.5014118611</v>
      </c>
      <c r="F12">
        <f t="shared" si="1"/>
        <v>1</v>
      </c>
      <c r="G12">
        <f t="shared" si="2"/>
        <v>1</v>
      </c>
      <c r="H12" s="8">
        <f t="shared" si="3"/>
        <v>0.85966396654153598</v>
      </c>
      <c r="I12" s="8">
        <f t="shared" si="3"/>
        <v>0.91668274616331413</v>
      </c>
    </row>
    <row r="13" spans="1:9" x14ac:dyDescent="0.25">
      <c r="A13" s="1" t="s">
        <v>14</v>
      </c>
      <c r="B13" s="2">
        <v>4.4745025373836802E+31</v>
      </c>
      <c r="C13" s="2">
        <v>6.71603456219985E+34</v>
      </c>
      <c r="D13" s="2">
        <v>5.9788188776054396E+28</v>
      </c>
      <c r="E13" s="2">
        <v>1.6547564103052E+35</v>
      </c>
      <c r="F13">
        <f t="shared" si="1"/>
        <v>1</v>
      </c>
      <c r="G13">
        <f t="shared" si="2"/>
        <v>0</v>
      </c>
      <c r="H13" s="8">
        <f t="shared" si="3"/>
        <v>1.3361974493596687E-3</v>
      </c>
      <c r="I13" s="8">
        <f t="shared" si="3"/>
        <v>2.463889062779304</v>
      </c>
    </row>
    <row r="14" spans="1:9" x14ac:dyDescent="0.25">
      <c r="A14" s="1" t="s">
        <v>15</v>
      </c>
      <c r="B14" s="2">
        <v>44.152987287334398</v>
      </c>
      <c r="C14" s="2">
        <v>147.78262099025699</v>
      </c>
      <c r="D14" s="2">
        <v>13.9084888540702</v>
      </c>
      <c r="E14" s="2">
        <v>154.61470642940799</v>
      </c>
      <c r="F14">
        <f t="shared" si="1"/>
        <v>1</v>
      </c>
      <c r="G14">
        <f t="shared" si="2"/>
        <v>0</v>
      </c>
      <c r="H14" s="8">
        <f t="shared" si="3"/>
        <v>0.31500674605679396</v>
      </c>
      <c r="I14" s="8">
        <f t="shared" si="3"/>
        <v>1.0462306419616243</v>
      </c>
    </row>
    <row r="15" spans="1:9" x14ac:dyDescent="0.25">
      <c r="A15" s="1" t="s">
        <v>16</v>
      </c>
      <c r="B15" s="2">
        <v>420.27270399893303</v>
      </c>
      <c r="C15" s="2">
        <v>545.53985889532896</v>
      </c>
      <c r="D15" s="2">
        <v>356.29319764596198</v>
      </c>
      <c r="E15" s="2">
        <v>594.79493113435296</v>
      </c>
      <c r="F15">
        <f t="shared" si="1"/>
        <v>1</v>
      </c>
      <c r="G15">
        <f t="shared" si="2"/>
        <v>0</v>
      </c>
      <c r="H15" s="8">
        <f t="shared" si="3"/>
        <v>0.84776668638196051</v>
      </c>
      <c r="I15" s="8">
        <f t="shared" si="3"/>
        <v>1.090286844189096</v>
      </c>
    </row>
    <row r="16" spans="1:9" x14ac:dyDescent="0.25">
      <c r="A16" s="1" t="s">
        <v>17</v>
      </c>
      <c r="B16" s="2">
        <v>94143924.501995802</v>
      </c>
      <c r="C16" s="2">
        <v>183178211.23965001</v>
      </c>
      <c r="D16" s="2">
        <v>50146464.608299397</v>
      </c>
      <c r="E16" s="2">
        <v>304237458.49531299</v>
      </c>
      <c r="F16">
        <f t="shared" si="1"/>
        <v>1</v>
      </c>
      <c r="G16">
        <f t="shared" si="2"/>
        <v>0</v>
      </c>
      <c r="H16" s="8">
        <f t="shared" si="3"/>
        <v>0.53265746965154737</v>
      </c>
      <c r="I16" s="8">
        <f t="shared" si="3"/>
        <v>1.6608823529632708</v>
      </c>
    </row>
    <row r="17" spans="1:9" x14ac:dyDescent="0.25">
      <c r="A17" s="1" t="s">
        <v>18</v>
      </c>
      <c r="B17" s="2">
        <v>-154.123154245465</v>
      </c>
      <c r="C17" s="2">
        <v>9.0161524030847104</v>
      </c>
      <c r="D17" s="2">
        <v>-339.67423552067402</v>
      </c>
      <c r="E17" s="2">
        <v>-10.0385288040045</v>
      </c>
      <c r="F17">
        <f t="shared" si="1"/>
        <v>1</v>
      </c>
      <c r="G17">
        <f t="shared" si="2"/>
        <v>1</v>
      </c>
      <c r="H17" s="8">
        <f t="shared" si="3"/>
        <v>0.45373813533197577</v>
      </c>
      <c r="I17" s="8">
        <f t="shared" si="3"/>
        <v>-0.89815475744693285</v>
      </c>
    </row>
    <row r="18" spans="1:9" x14ac:dyDescent="0.25">
      <c r="A18" s="1" t="s">
        <v>19</v>
      </c>
      <c r="B18" s="2">
        <v>19321.384055406201</v>
      </c>
      <c r="C18" s="2">
        <v>33237.552420468601</v>
      </c>
      <c r="D18" s="2">
        <v>11465.3619405381</v>
      </c>
      <c r="E18" s="2">
        <v>25309.926119190099</v>
      </c>
      <c r="F18">
        <f t="shared" si="1"/>
        <v>1</v>
      </c>
      <c r="G18">
        <f t="shared" si="2"/>
        <v>1</v>
      </c>
      <c r="H18" s="8">
        <f t="shared" si="3"/>
        <v>0.59340272454912701</v>
      </c>
      <c r="I18" s="8">
        <f t="shared" si="3"/>
        <v>0.76148585789378243</v>
      </c>
    </row>
    <row r="19" spans="1:9" x14ac:dyDescent="0.25">
      <c r="A19" s="1" t="s">
        <v>20</v>
      </c>
      <c r="B19" s="2">
        <v>22126.6506360073</v>
      </c>
      <c r="C19" s="2">
        <v>33051.646491679698</v>
      </c>
      <c r="D19" s="2">
        <v>17678.495928784399</v>
      </c>
      <c r="E19" s="2">
        <v>41283.895550185298</v>
      </c>
      <c r="F19">
        <f t="shared" si="1"/>
        <v>1</v>
      </c>
      <c r="G19">
        <f t="shared" si="2"/>
        <v>0</v>
      </c>
      <c r="H19" s="8">
        <f t="shared" si="3"/>
        <v>0.7989684575222471</v>
      </c>
      <c r="I19" s="8">
        <f t="shared" si="3"/>
        <v>1.2490722832999548</v>
      </c>
    </row>
    <row r="20" spans="1:9" x14ac:dyDescent="0.25">
      <c r="A20" s="1" t="s">
        <v>21</v>
      </c>
      <c r="B20" s="2">
        <v>15182685667.157</v>
      </c>
      <c r="C20" s="2">
        <v>25788526849.422298</v>
      </c>
      <c r="D20" s="2">
        <v>11161290339.4237</v>
      </c>
      <c r="E20" s="2">
        <v>31286522071.240002</v>
      </c>
      <c r="F20">
        <f t="shared" si="1"/>
        <v>1</v>
      </c>
      <c r="G20">
        <f t="shared" si="2"/>
        <v>0</v>
      </c>
      <c r="H20" s="8">
        <f t="shared" si="3"/>
        <v>0.73513280746947607</v>
      </c>
      <c r="I20" s="8">
        <f t="shared" si="3"/>
        <v>1.2131953970818177</v>
      </c>
    </row>
    <row r="21" spans="1:9" x14ac:dyDescent="0.25">
      <c r="A21" s="1" t="s">
        <v>22</v>
      </c>
      <c r="B21" s="2">
        <v>2.6116494340165102</v>
      </c>
      <c r="C21" s="2">
        <v>2.5463175294434599</v>
      </c>
      <c r="D21" s="2">
        <v>2.5138987293130701</v>
      </c>
      <c r="E21" s="2">
        <v>2.6268636417282898</v>
      </c>
      <c r="F21">
        <f t="shared" si="1"/>
        <v>1</v>
      </c>
      <c r="G21">
        <f t="shared" si="2"/>
        <v>0</v>
      </c>
      <c r="H21" s="8">
        <f t="shared" si="3"/>
        <v>0.96257127643923202</v>
      </c>
      <c r="I21" s="8">
        <f t="shared" si="3"/>
        <v>1.0316323912290839</v>
      </c>
    </row>
    <row r="22" spans="1:9" x14ac:dyDescent="0.25">
      <c r="A22" s="1" t="s">
        <v>23</v>
      </c>
      <c r="B22" s="2">
        <v>493108459.253299</v>
      </c>
      <c r="C22" s="2">
        <v>1217083993.3526199</v>
      </c>
      <c r="D22" s="2">
        <v>288396281.13588798</v>
      </c>
      <c r="E22" s="2">
        <v>1809311212.9579201</v>
      </c>
      <c r="F22">
        <f t="shared" si="1"/>
        <v>1</v>
      </c>
      <c r="G22">
        <f t="shared" si="2"/>
        <v>0</v>
      </c>
      <c r="H22" s="8">
        <f t="shared" si="3"/>
        <v>0.58485364776057336</v>
      </c>
      <c r="I22" s="8">
        <f t="shared" si="3"/>
        <v>1.4865951921476934</v>
      </c>
    </row>
    <row r="23" spans="1:9" x14ac:dyDescent="0.25">
      <c r="A23" s="1" t="s">
        <v>24</v>
      </c>
      <c r="B23" s="2">
        <v>21682.5448563096</v>
      </c>
      <c r="C23" s="2">
        <v>31682.549165578799</v>
      </c>
      <c r="D23" s="2">
        <v>16489.857420670302</v>
      </c>
      <c r="E23" s="2">
        <v>42898.142897707403</v>
      </c>
      <c r="F23">
        <f t="shared" si="1"/>
        <v>1</v>
      </c>
      <c r="G23">
        <f t="shared" si="2"/>
        <v>0</v>
      </c>
      <c r="H23" s="8">
        <f t="shared" si="3"/>
        <v>0.76051300850286352</v>
      </c>
      <c r="I23" s="8">
        <f t="shared" si="3"/>
        <v>1.353999095006966</v>
      </c>
    </row>
    <row r="24" spans="1:9" x14ac:dyDescent="0.25">
      <c r="A24" s="1" t="s">
        <v>25</v>
      </c>
      <c r="B24" s="2">
        <v>-123.203969540995</v>
      </c>
      <c r="C24" s="2">
        <v>85.050588250427296</v>
      </c>
      <c r="D24" s="2">
        <v>-296.65727590941299</v>
      </c>
      <c r="E24" s="2">
        <v>-4.3094400978754397</v>
      </c>
      <c r="F24">
        <f t="shared" si="1"/>
        <v>1</v>
      </c>
      <c r="G24">
        <f t="shared" si="2"/>
        <v>1</v>
      </c>
      <c r="H24" s="8">
        <f t="shared" si="3"/>
        <v>0.41530742559173389</v>
      </c>
      <c r="I24" s="8">
        <f t="shared" si="3"/>
        <v>-19.735878981670346</v>
      </c>
    </row>
    <row r="25" spans="1:9" x14ac:dyDescent="0.25">
      <c r="A25" s="1" t="s">
        <v>26</v>
      </c>
      <c r="B25" s="2">
        <v>572025844.28312504</v>
      </c>
      <c r="C25" s="2">
        <v>1103165401.6102901</v>
      </c>
      <c r="D25" s="2">
        <v>355256470.71281099</v>
      </c>
      <c r="E25" s="2">
        <v>1857906718.5947399</v>
      </c>
      <c r="F25">
        <f t="shared" si="1"/>
        <v>1</v>
      </c>
      <c r="G25">
        <f t="shared" si="2"/>
        <v>0</v>
      </c>
      <c r="H25" s="8">
        <f t="shared" si="3"/>
        <v>0.62104968554004047</v>
      </c>
      <c r="I25" s="8">
        <f t="shared" si="3"/>
        <v>1.6841597061354121</v>
      </c>
    </row>
    <row r="26" spans="1:9" x14ac:dyDescent="0.25">
      <c r="A26" s="1" t="s">
        <v>27</v>
      </c>
      <c r="B26" s="2">
        <v>629368.38205610798</v>
      </c>
      <c r="C26" s="2">
        <v>1269601.1589027999</v>
      </c>
      <c r="D26" s="2">
        <v>373737.41937471699</v>
      </c>
      <c r="E26" s="2">
        <v>2361563.8453433299</v>
      </c>
      <c r="F26">
        <f t="shared" si="1"/>
        <v>1</v>
      </c>
      <c r="G26">
        <f t="shared" si="2"/>
        <v>0</v>
      </c>
      <c r="H26" s="8">
        <f t="shared" si="3"/>
        <v>0.59382935341260668</v>
      </c>
      <c r="I26" s="8">
        <f t="shared" si="3"/>
        <v>1.8600832464458472</v>
      </c>
    </row>
    <row r="27" spans="1:9" x14ac:dyDescent="0.25">
      <c r="A27" s="1" t="s">
        <v>28</v>
      </c>
      <c r="B27" s="2">
        <v>-137.403902199855</v>
      </c>
      <c r="C27" s="2">
        <v>-3.7933067096970001</v>
      </c>
      <c r="D27" s="2">
        <v>-201.707455043078</v>
      </c>
      <c r="E27" s="2">
        <v>-99.012151756053697</v>
      </c>
      <c r="F27">
        <f t="shared" si="1"/>
        <v>1</v>
      </c>
      <c r="G27">
        <f t="shared" si="2"/>
        <v>1</v>
      </c>
      <c r="H27" s="8">
        <f t="shared" si="3"/>
        <v>0.68120388594715098</v>
      </c>
      <c r="I27" s="8">
        <f t="shared" si="3"/>
        <v>3.8311526842108791E-2</v>
      </c>
    </row>
  </sheetData>
  <mergeCells count="2">
    <mergeCell ref="B1:C1"/>
    <mergeCell ref="D1:E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0AA9-E8EB-4ED9-A664-7E72BDF1E567}">
  <dimension ref="A1:I27"/>
  <sheetViews>
    <sheetView tabSelected="1" topLeftCell="A4" workbookViewId="0">
      <selection activeCell="H12" sqref="H12"/>
    </sheetView>
  </sheetViews>
  <sheetFormatPr defaultRowHeight="15" x14ac:dyDescent="0.25"/>
  <cols>
    <col min="1" max="1" width="44.5703125" customWidth="1"/>
    <col min="2" max="2" width="27.5703125" customWidth="1"/>
    <col min="3" max="3" width="24.5703125" customWidth="1"/>
    <col min="4" max="4" width="27.140625" customWidth="1"/>
    <col min="5" max="5" width="30.28515625" customWidth="1"/>
    <col min="6" max="6" width="3.42578125" customWidth="1"/>
    <col min="7" max="7" width="3.5703125" customWidth="1"/>
    <col min="9" max="9" width="27" customWidth="1"/>
  </cols>
  <sheetData>
    <row r="1" spans="1:9" x14ac:dyDescent="0.25">
      <c r="B1" s="3" t="s">
        <v>0</v>
      </c>
      <c r="C1" s="3"/>
      <c r="D1" s="4" t="s">
        <v>3</v>
      </c>
      <c r="E1" s="4"/>
    </row>
    <row r="2" spans="1:9" x14ac:dyDescent="0.25">
      <c r="B2" s="5" t="s">
        <v>1</v>
      </c>
      <c r="C2" s="5" t="s">
        <v>2</v>
      </c>
      <c r="D2" s="6" t="s">
        <v>1</v>
      </c>
      <c r="E2" s="6" t="s">
        <v>2</v>
      </c>
    </row>
    <row r="3" spans="1:9" x14ac:dyDescent="0.25">
      <c r="A3" s="1" t="s">
        <v>4</v>
      </c>
      <c r="B3" s="2">
        <v>93027.717968934798</v>
      </c>
      <c r="C3" s="2">
        <v>100430.556257499</v>
      </c>
      <c r="D3" s="2">
        <v>75706.9692612894</v>
      </c>
      <c r="E3" s="2">
        <v>234206.00794069201</v>
      </c>
      <c r="F3">
        <f>IF(D3&lt;B3,1,0)</f>
        <v>1</v>
      </c>
      <c r="G3">
        <f>IF(E3&lt;C3,1,0)</f>
        <v>0</v>
      </c>
      <c r="H3" s="8">
        <f t="shared" ref="H3:I6" si="0">IF(D3&gt;0,D3/B3,B3/D3)</f>
        <v>0.81381088254331468</v>
      </c>
      <c r="I3" s="8">
        <f t="shared" si="0"/>
        <v>2.3320194238514356</v>
      </c>
    </row>
    <row r="4" spans="1:9" x14ac:dyDescent="0.25">
      <c r="A4" s="1" t="s">
        <v>5</v>
      </c>
      <c r="B4" s="2">
        <v>45305040843.482498</v>
      </c>
      <c r="C4" s="2">
        <v>52966467139.327599</v>
      </c>
      <c r="D4" s="2">
        <v>34969043667.976097</v>
      </c>
      <c r="E4" s="2">
        <v>216611848287.18799</v>
      </c>
      <c r="F4">
        <f t="shared" ref="F4:F27" si="1">IF(D4&lt;B4,1,0)</f>
        <v>1</v>
      </c>
      <c r="G4">
        <f t="shared" ref="G4:G27" si="2">IF(E4&lt;C4,1,0)</f>
        <v>0</v>
      </c>
      <c r="H4" s="8">
        <f t="shared" si="0"/>
        <v>0.77185767890123602</v>
      </c>
      <c r="I4" s="8">
        <f t="shared" si="0"/>
        <v>4.0896034790727755</v>
      </c>
    </row>
    <row r="5" spans="1:9" x14ac:dyDescent="0.25">
      <c r="A5" s="1" t="s">
        <v>6</v>
      </c>
      <c r="B5" s="2">
        <v>87730.977657473399</v>
      </c>
      <c r="C5" s="2">
        <v>101276.87656401</v>
      </c>
      <c r="D5" s="2">
        <v>73463.248353248404</v>
      </c>
      <c r="E5" s="2">
        <v>241471.739754821</v>
      </c>
      <c r="F5">
        <f t="shared" si="1"/>
        <v>1</v>
      </c>
      <c r="G5">
        <f t="shared" si="2"/>
        <v>0</v>
      </c>
      <c r="H5" s="8">
        <f t="shared" si="0"/>
        <v>0.83736953941251802</v>
      </c>
      <c r="I5" s="8">
        <f t="shared" si="0"/>
        <v>2.384273172190531</v>
      </c>
    </row>
    <row r="6" spans="1:9" x14ac:dyDescent="0.25">
      <c r="A6" s="1" t="s">
        <v>7</v>
      </c>
      <c r="B6" s="2">
        <v>12403.0420860945</v>
      </c>
      <c r="C6" s="2">
        <v>12543.1528682688</v>
      </c>
      <c r="D6" s="2">
        <v>12285.9304625278</v>
      </c>
      <c r="E6" s="2">
        <v>11743.302527227401</v>
      </c>
      <c r="F6">
        <f t="shared" si="1"/>
        <v>1</v>
      </c>
      <c r="G6">
        <f t="shared" si="2"/>
        <v>1</v>
      </c>
      <c r="H6" s="8">
        <f t="shared" si="0"/>
        <v>0.99055783067139658</v>
      </c>
      <c r="I6" s="8">
        <f t="shared" si="0"/>
        <v>0.9362321140911205</v>
      </c>
    </row>
    <row r="7" spans="1:9" x14ac:dyDescent="0.25">
      <c r="A7" s="1" t="s">
        <v>8</v>
      </c>
      <c r="B7" s="2">
        <v>-2.7055487950249</v>
      </c>
      <c r="C7" s="2">
        <v>-2.9297507964652501</v>
      </c>
      <c r="D7" s="2">
        <v>-3.1833970031774701</v>
      </c>
      <c r="E7" s="2">
        <v>-4.6298003279791002</v>
      </c>
      <c r="F7">
        <f t="shared" si="1"/>
        <v>1</v>
      </c>
      <c r="G7">
        <f t="shared" si="2"/>
        <v>1</v>
      </c>
      <c r="H7" s="8">
        <f>IF(D7&gt;0,D7/B7,B7/D7)</f>
        <v>0.84989361751750991</v>
      </c>
      <c r="I7" s="8">
        <f>IF(E7&gt;0,E7/C7,C7/E7)</f>
        <v>0.63280284006202081</v>
      </c>
    </row>
    <row r="8" spans="1:9" x14ac:dyDescent="0.25">
      <c r="A8" s="1" t="s">
        <v>9</v>
      </c>
      <c r="B8" s="2">
        <v>253172846.29829299</v>
      </c>
      <c r="C8" s="2">
        <v>305364612.17786902</v>
      </c>
      <c r="D8" s="2">
        <v>187119176.113543</v>
      </c>
      <c r="E8" s="2">
        <v>1092875233.10724</v>
      </c>
      <c r="F8">
        <f t="shared" si="1"/>
        <v>1</v>
      </c>
      <c r="G8">
        <f t="shared" si="2"/>
        <v>0</v>
      </c>
      <c r="H8" s="8">
        <f t="shared" ref="H8:I27" si="3">IF(D8&gt;0,D8/B8,B8/D8)</f>
        <v>0.73909654550028514</v>
      </c>
      <c r="I8" s="8">
        <f t="shared" si="3"/>
        <v>3.5789190676444891</v>
      </c>
    </row>
    <row r="9" spans="1:9" x14ac:dyDescent="0.25">
      <c r="A9" s="1" t="s">
        <v>10</v>
      </c>
      <c r="B9" s="2">
        <v>763.53106028952004</v>
      </c>
      <c r="C9" s="2">
        <v>840.55687609256995</v>
      </c>
      <c r="D9" s="2">
        <v>740.32937790514904</v>
      </c>
      <c r="E9" s="2">
        <v>1710.88005111197</v>
      </c>
      <c r="F9">
        <f t="shared" si="1"/>
        <v>1</v>
      </c>
      <c r="G9">
        <f t="shared" si="2"/>
        <v>0</v>
      </c>
      <c r="H9" s="8">
        <f t="shared" si="3"/>
        <v>0.9696126541655381</v>
      </c>
      <c r="I9" s="8">
        <f t="shared" si="3"/>
        <v>2.035412593452572</v>
      </c>
    </row>
    <row r="10" spans="1:9" x14ac:dyDescent="0.25">
      <c r="A10" s="1" t="s">
        <v>11</v>
      </c>
      <c r="B10" s="2">
        <v>7.3501610497446195E+57</v>
      </c>
      <c r="C10" s="2">
        <v>1.17925466341554E+60</v>
      </c>
      <c r="D10" s="2">
        <v>6.0682703187300899E+56</v>
      </c>
      <c r="E10" s="2">
        <v>6.0982660552759295E+61</v>
      </c>
      <c r="F10">
        <f t="shared" si="1"/>
        <v>1</v>
      </c>
      <c r="G10">
        <f t="shared" si="2"/>
        <v>0</v>
      </c>
      <c r="H10" s="8">
        <f t="shared" si="3"/>
        <v>8.2559691925946727E-2</v>
      </c>
      <c r="I10" s="8">
        <f t="shared" si="3"/>
        <v>51.712884794648062</v>
      </c>
    </row>
    <row r="11" spans="1:9" x14ac:dyDescent="0.25">
      <c r="A11" s="1" t="s">
        <v>12</v>
      </c>
      <c r="B11" s="2">
        <v>495990576460.54498</v>
      </c>
      <c r="C11" s="2">
        <v>642481069584.67395</v>
      </c>
      <c r="D11" s="2">
        <v>385113052129.31403</v>
      </c>
      <c r="E11" s="2">
        <v>2566477327051.8999</v>
      </c>
      <c r="F11">
        <f t="shared" si="1"/>
        <v>1</v>
      </c>
      <c r="G11">
        <f t="shared" si="2"/>
        <v>0</v>
      </c>
      <c r="H11" s="8">
        <f t="shared" si="3"/>
        <v>0.77645235697325587</v>
      </c>
      <c r="I11" s="8">
        <f t="shared" si="3"/>
        <v>3.9946349371989682</v>
      </c>
    </row>
    <row r="12" spans="1:9" x14ac:dyDescent="0.25">
      <c r="A12" s="1" t="s">
        <v>13</v>
      </c>
      <c r="B12" s="2">
        <v>-109058.344815875</v>
      </c>
      <c r="C12" s="2">
        <v>-98870.952139224493</v>
      </c>
      <c r="D12" s="2">
        <v>-122511.523876158</v>
      </c>
      <c r="E12" s="2">
        <v>-244419.42078053</v>
      </c>
      <c r="F12">
        <f t="shared" si="1"/>
        <v>1</v>
      </c>
      <c r="G12">
        <f t="shared" si="2"/>
        <v>1</v>
      </c>
      <c r="H12" s="8">
        <f t="shared" si="3"/>
        <v>0.89018846036163679</v>
      </c>
      <c r="I12" s="8">
        <f t="shared" si="3"/>
        <v>0.4045134867904096</v>
      </c>
    </row>
    <row r="13" spans="1:9" x14ac:dyDescent="0.25">
      <c r="A13" s="1" t="s">
        <v>14</v>
      </c>
      <c r="B13" s="2">
        <v>3.2445460707372298E+95</v>
      </c>
      <c r="C13" s="2">
        <v>1.64729520508805E+103</v>
      </c>
      <c r="D13" s="2">
        <v>4.53843691045503E+93</v>
      </c>
      <c r="E13" s="2">
        <v>3.9884056222087798E+116</v>
      </c>
      <c r="F13">
        <f t="shared" si="1"/>
        <v>1</v>
      </c>
      <c r="G13">
        <f t="shared" si="2"/>
        <v>0</v>
      </c>
      <c r="H13" s="8">
        <f t="shared" si="3"/>
        <v>1.3987894797942569E-2</v>
      </c>
      <c r="I13" s="8">
        <f t="shared" si="3"/>
        <v>24211845028685.035</v>
      </c>
    </row>
    <row r="14" spans="1:9" x14ac:dyDescent="0.25">
      <c r="A14" s="1" t="s">
        <v>15</v>
      </c>
      <c r="B14" s="2">
        <v>126.34562041676899</v>
      </c>
      <c r="C14" s="2">
        <v>162.29825376264799</v>
      </c>
      <c r="D14" s="2">
        <v>75.216948895365405</v>
      </c>
      <c r="E14" s="2">
        <v>15.1934965571148</v>
      </c>
      <c r="F14">
        <f t="shared" si="1"/>
        <v>1</v>
      </c>
      <c r="G14">
        <f t="shared" si="2"/>
        <v>1</v>
      </c>
      <c r="H14" s="8">
        <f t="shared" si="3"/>
        <v>0.59532691871116394</v>
      </c>
      <c r="I14" s="8">
        <f t="shared" si="3"/>
        <v>9.3614664390255425E-2</v>
      </c>
    </row>
    <row r="15" spans="1:9" x14ac:dyDescent="0.25">
      <c r="A15" s="1" t="s">
        <v>16</v>
      </c>
      <c r="B15" s="2">
        <v>1413.13980577044</v>
      </c>
      <c r="C15" s="2">
        <v>1540.1761423881601</v>
      </c>
      <c r="D15" s="2">
        <v>1284.4997353654101</v>
      </c>
      <c r="E15" s="2">
        <v>2613.6467954004702</v>
      </c>
      <c r="F15">
        <f t="shared" si="1"/>
        <v>1</v>
      </c>
      <c r="G15">
        <f t="shared" si="2"/>
        <v>0</v>
      </c>
      <c r="H15" s="8">
        <f t="shared" si="3"/>
        <v>0.90896861734434287</v>
      </c>
      <c r="I15" s="8">
        <f t="shared" si="3"/>
        <v>1.6969791463902384</v>
      </c>
    </row>
    <row r="16" spans="1:9" x14ac:dyDescent="0.25">
      <c r="A16" s="1" t="s">
        <v>17</v>
      </c>
      <c r="B16" s="2">
        <v>512863267.98895699</v>
      </c>
      <c r="C16" s="2">
        <v>603642925.32088304</v>
      </c>
      <c r="D16" s="2">
        <v>375020539.75420499</v>
      </c>
      <c r="E16" s="2">
        <v>2187310891.7083402</v>
      </c>
      <c r="F16">
        <f t="shared" si="1"/>
        <v>1</v>
      </c>
      <c r="G16">
        <f t="shared" si="2"/>
        <v>0</v>
      </c>
      <c r="H16" s="8">
        <f t="shared" si="3"/>
        <v>0.73122908806617826</v>
      </c>
      <c r="I16" s="8">
        <f t="shared" si="3"/>
        <v>3.6235178115367042</v>
      </c>
    </row>
    <row r="17" spans="1:9" x14ac:dyDescent="0.25">
      <c r="A17" s="1" t="s">
        <v>18</v>
      </c>
      <c r="B17" s="2">
        <v>-212.22718975086499</v>
      </c>
      <c r="C17" s="2">
        <v>-28.223097044112102</v>
      </c>
      <c r="D17" s="2">
        <v>-505.51679089006501</v>
      </c>
      <c r="E17" s="2">
        <v>-1319.9545749142501</v>
      </c>
      <c r="F17">
        <f t="shared" si="1"/>
        <v>1</v>
      </c>
      <c r="G17">
        <f t="shared" si="2"/>
        <v>1</v>
      </c>
      <c r="H17" s="8">
        <f t="shared" si="3"/>
        <v>0.419822236521948</v>
      </c>
      <c r="I17" s="8">
        <f t="shared" si="3"/>
        <v>2.1381869937414776E-2</v>
      </c>
    </row>
    <row r="18" spans="1:9" x14ac:dyDescent="0.25">
      <c r="A18" s="1" t="s">
        <v>19</v>
      </c>
      <c r="B18" s="2">
        <v>84553.933530259004</v>
      </c>
      <c r="C18" s="2">
        <v>99581.888372440299</v>
      </c>
      <c r="D18" s="2">
        <v>62931.788333260803</v>
      </c>
      <c r="E18" s="2">
        <v>28392.0281655281</v>
      </c>
      <c r="F18">
        <f t="shared" si="1"/>
        <v>1</v>
      </c>
      <c r="G18">
        <f t="shared" si="2"/>
        <v>1</v>
      </c>
      <c r="H18" s="8">
        <f t="shared" si="3"/>
        <v>0.74427984253079882</v>
      </c>
      <c r="I18" s="8">
        <f t="shared" si="3"/>
        <v>0.28511236962429115</v>
      </c>
    </row>
    <row r="19" spans="1:9" x14ac:dyDescent="0.25">
      <c r="A19" s="1" t="s">
        <v>20</v>
      </c>
      <c r="B19" s="2">
        <v>90893.518015830894</v>
      </c>
      <c r="C19" s="2">
        <v>100865.10045178101</v>
      </c>
      <c r="D19" s="2">
        <v>75194.027871849394</v>
      </c>
      <c r="E19" s="2">
        <v>236563.72575682501</v>
      </c>
      <c r="F19">
        <f t="shared" si="1"/>
        <v>1</v>
      </c>
      <c r="G19">
        <f t="shared" si="2"/>
        <v>0</v>
      </c>
      <c r="H19" s="8">
        <f t="shared" si="3"/>
        <v>0.82727602048314242</v>
      </c>
      <c r="I19" s="8">
        <f t="shared" si="3"/>
        <v>2.3453476444998467</v>
      </c>
    </row>
    <row r="20" spans="1:9" x14ac:dyDescent="0.25">
      <c r="A20" s="1" t="s">
        <v>21</v>
      </c>
      <c r="B20" s="2">
        <v>83220994793.636093</v>
      </c>
      <c r="C20" s="2">
        <v>92768251866.9142</v>
      </c>
      <c r="D20" s="2">
        <v>71322105728.022507</v>
      </c>
      <c r="E20" s="2">
        <v>221995649206.31601</v>
      </c>
      <c r="F20">
        <f t="shared" si="1"/>
        <v>1</v>
      </c>
      <c r="G20">
        <f t="shared" si="2"/>
        <v>0</v>
      </c>
      <c r="H20" s="8">
        <f t="shared" si="3"/>
        <v>0.85702058602977083</v>
      </c>
      <c r="I20" s="8">
        <f t="shared" si="3"/>
        <v>2.3930131778789159</v>
      </c>
    </row>
    <row r="21" spans="1:9" x14ac:dyDescent="0.25">
      <c r="A21" s="1" t="s">
        <v>22</v>
      </c>
      <c r="B21" s="2">
        <v>10.665647679704399</v>
      </c>
      <c r="C21" s="2">
        <v>10.616605313862101</v>
      </c>
      <c r="D21" s="2">
        <v>10.474881311608399</v>
      </c>
      <c r="E21" s="2">
        <v>10.424464836639901</v>
      </c>
      <c r="F21">
        <f t="shared" si="1"/>
        <v>1</v>
      </c>
      <c r="G21">
        <f t="shared" si="2"/>
        <v>1</v>
      </c>
      <c r="H21" s="8">
        <f t="shared" si="3"/>
        <v>0.98211394433560673</v>
      </c>
      <c r="I21" s="8">
        <f t="shared" si="3"/>
        <v>0.98190189127862537</v>
      </c>
    </row>
    <row r="22" spans="1:9" x14ac:dyDescent="0.25">
      <c r="A22" s="1" t="s">
        <v>23</v>
      </c>
      <c r="B22" s="2">
        <v>7305646354.8335104</v>
      </c>
      <c r="C22" s="2">
        <v>8231793903.46945</v>
      </c>
      <c r="D22" s="2">
        <v>5690534232.3396902</v>
      </c>
      <c r="E22" s="2">
        <v>34138154244.389599</v>
      </c>
      <c r="F22">
        <f t="shared" si="1"/>
        <v>1</v>
      </c>
      <c r="G22">
        <f t="shared" si="2"/>
        <v>0</v>
      </c>
      <c r="H22" s="8">
        <f t="shared" si="3"/>
        <v>0.77892276137548855</v>
      </c>
      <c r="I22" s="8">
        <f t="shared" si="3"/>
        <v>4.1471099306800436</v>
      </c>
    </row>
    <row r="23" spans="1:9" x14ac:dyDescent="0.25">
      <c r="A23" s="1" t="s">
        <v>24</v>
      </c>
      <c r="B23" s="2">
        <v>90974.155434380998</v>
      </c>
      <c r="C23" s="2">
        <v>96281.034264658694</v>
      </c>
      <c r="D23" s="2">
        <v>76387.955880505498</v>
      </c>
      <c r="E23" s="2">
        <v>242309.35124023599</v>
      </c>
      <c r="F23">
        <f t="shared" si="1"/>
        <v>1</v>
      </c>
      <c r="G23">
        <f t="shared" si="2"/>
        <v>0</v>
      </c>
      <c r="H23" s="8">
        <f t="shared" si="3"/>
        <v>0.83966655712020954</v>
      </c>
      <c r="I23" s="8">
        <f t="shared" si="3"/>
        <v>2.5166882874790537</v>
      </c>
    </row>
    <row r="24" spans="1:9" x14ac:dyDescent="0.25">
      <c r="A24" s="1" t="s">
        <v>25</v>
      </c>
      <c r="B24" s="2">
        <v>40.092623100015203</v>
      </c>
      <c r="C24" s="2">
        <v>258.58256127541301</v>
      </c>
      <c r="D24" s="2">
        <v>-468.273851263957</v>
      </c>
      <c r="E24" s="2">
        <v>401.073963970769</v>
      </c>
      <c r="F24">
        <f t="shared" si="1"/>
        <v>1</v>
      </c>
      <c r="G24">
        <f t="shared" si="2"/>
        <v>0</v>
      </c>
      <c r="H24" s="8">
        <f t="shared" si="3"/>
        <v>-8.5617898568963138E-2</v>
      </c>
      <c r="I24" s="8">
        <f t="shared" si="3"/>
        <v>1.5510479979490581</v>
      </c>
    </row>
    <row r="25" spans="1:9" x14ac:dyDescent="0.25">
      <c r="A25" s="1" t="s">
        <v>26</v>
      </c>
      <c r="B25" s="2">
        <v>8795174828.2285595</v>
      </c>
      <c r="C25" s="2">
        <v>10547027496.377399</v>
      </c>
      <c r="D25" s="2">
        <v>6253862218.8895197</v>
      </c>
      <c r="E25" s="2">
        <v>58460839076.2789</v>
      </c>
      <c r="F25">
        <f t="shared" si="1"/>
        <v>1</v>
      </c>
      <c r="G25">
        <f t="shared" si="2"/>
        <v>0</v>
      </c>
      <c r="H25" s="8">
        <f t="shared" si="3"/>
        <v>0.71105604391369592</v>
      </c>
      <c r="I25" s="8">
        <f t="shared" si="3"/>
        <v>5.5428734869951288</v>
      </c>
    </row>
    <row r="26" spans="1:9" x14ac:dyDescent="0.25">
      <c r="A26" s="1" t="s">
        <v>27</v>
      </c>
      <c r="B26" s="2">
        <v>126990603.730033</v>
      </c>
      <c r="C26" s="2">
        <v>136453880.01201701</v>
      </c>
      <c r="D26" s="2">
        <v>92526382.138207003</v>
      </c>
      <c r="E26" s="2">
        <v>347355836.57344103</v>
      </c>
      <c r="F26">
        <f t="shared" si="1"/>
        <v>1</v>
      </c>
      <c r="G26">
        <f t="shared" si="2"/>
        <v>0</v>
      </c>
      <c r="H26" s="8">
        <f t="shared" si="3"/>
        <v>0.72860809713848707</v>
      </c>
      <c r="I26" s="8">
        <f t="shared" si="3"/>
        <v>2.5455914961366481</v>
      </c>
    </row>
    <row r="27" spans="1:9" x14ac:dyDescent="0.25">
      <c r="A27" s="1" t="s">
        <v>28</v>
      </c>
      <c r="B27" s="2">
        <v>-105.002920910958</v>
      </c>
      <c r="C27" s="2">
        <v>1.97151186699812</v>
      </c>
      <c r="D27" s="2">
        <v>-304.38834322062303</v>
      </c>
      <c r="E27" s="2">
        <v>-782.64905856851999</v>
      </c>
      <c r="F27">
        <f t="shared" si="1"/>
        <v>1</v>
      </c>
      <c r="G27">
        <f t="shared" si="2"/>
        <v>1</v>
      </c>
      <c r="H27" s="8">
        <f t="shared" si="3"/>
        <v>0.34496367304989423</v>
      </c>
      <c r="I27" s="8">
        <f t="shared" si="3"/>
        <v>-2.5190241340148707E-3</v>
      </c>
    </row>
  </sheetData>
  <mergeCells count="2">
    <mergeCell ref="B1:C1"/>
    <mergeCell ref="D1:E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D a M u W N O s T n G l A A A A 9 g A A A B I A H A B D b 2 5 m a W c v U G F j a 2 F n Z S 5 4 b W w g o h g A K K A U A A A A A A A A A A A A A A A A A A A A A A A A A A A A h Y + x D o I w G I R f h X S n L d U Y Q n 7 K w C q J i Y k x b k 2 p 0 A j F 0 G J 5 N w c f y V c Q o 6 i b 4 9 1 9 l 9 z d r z f I x r Y J L q q 3 u j M p i j B F g T K y K 7 W p U j S 4 Y x i j j M N G y J O o V D D B x i a j 1 S m q n T s n h H j v s V / g r q 8 I o z Q i + 2 K 9 l b V q R a i N d c J I h T 6 t 8 n 8 L c d i 9 x n C G I 7 b E K x Z j C m Q 2 o d D m C 7 B p 7 z P 9 M S E f G j f 0 i k s b 5 g c g s w T y / s A f U E s D B B Q A A g A I A A 2 j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o y 5 Y n a V n B R 4 B A A D 5 B w A A E w A c A E Z v c m 1 1 b G F z L 1 N l Y 3 R p b 2 4 x L m 0 g o h g A K K A U A A A A A A A A A A A A A A A A A A A A A A A A A A A A 5 Z P N S s Q w F I X 3 h b 5 D i J s W Q m l a 3 C h d t b r 0 h 6 m b s S 5 q c 9 U M 7 c 2 Q p M U 6 z J P 4 L K 7 0 w Q y W Q W Y x y 6 4 a A k k O 9 5 6 c f B A D j Z U K y W p a + a X v + Z 5 5 q z U I I h K S k R a s 7 x E 3 1 k K r j R N y M 0 S F a v o O 0 A b X s o U o V 2 j d w Q Q 0 v 6 g e D G h T 3 e l 6 8 1 H d I h R a D l A d 6 k 0 l k q g x A w 3 Z Y w G t 7 K Q F n V F G G c l V 2 3 d o s p S R K 2 y U k P i a 8 e Q 8 Z u S + V x Z W d m w h + 9 9 G N w r h K W R T t j O 6 7 n 4 + 0 c 3 v L 2 L H L X U 5 y / r Z l Z W 6 R v O i d D f 5 l + M W T P D 3 F L b b 0 U n k 7 n r X B M T C u 9 0 z c t C T E 3 p 6 p O 9 D 3 5 N 4 I s c R T h 7 P w J P H i w V a p D M A d a a L B S o S n O P H 4 3 K B 8 n g O o s 5 1 u U j T W Z C m S 0 P 6 C 1 B L A Q I t A B Q A A g A I A A 2 j L l j T r E 5 x p Q A A A P Y A A A A S A A A A A A A A A A A A A A A A A A A A A A B D b 2 5 m a W c v U G F j a 2 F n Z S 5 4 b W x Q S w E C L Q A U A A I A C A A N o y 5 Y D 8 r p q 6 Q A A A D p A A A A E w A A A A A A A A A A A A A A A A D x A A A A W 0 N v b n R l b n R f V H l w Z X N d L n h t b F B L A Q I t A B Q A A g A I A A 2 j L l i d p W c F H g E A A P k H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u A A A A A A A A W C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3 Z T k 3 Z W Y 3 L T I 1 M 2 Y t N G Z k N i 1 i Y T F k L W R l N T J j Y z d l Z W E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O T o w N j o z M S 4 0 M D c z N j E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i 9 B d X R v U m V t b 3 Z l Z E N v b H V t b n M x L n t D b 2 x 1 b W 4 x L D B 9 J n F 1 b 3 Q 7 L C Z x d W 9 0 O 1 N l Y 3 R p b 2 4 x L 2 Q y L 0 F 1 d G 9 S Z W 1 v d m V k Q 2 9 s d W 1 u c z E u e 0 N v b H V t b j I s M X 0 m c X V v d D s s J n F 1 b 3 Q 7 U 2 V j d G l v b j E v Z D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i 9 B d X R v U m V t b 3 Z l Z E N v b H V t b n M x L n t D b 2 x 1 b W 4 x L D B 9 J n F 1 b 3 Q 7 L C Z x d W 9 0 O 1 N l Y 3 R p b 2 4 x L 2 Q y L 0 F 1 d G 9 S Z W 1 v d m V k Q 2 9 s d W 1 u c z E u e 0 N v b H V t b j I s M X 0 m c X V v d D s s J n F 1 b 3 Q 7 U 2 V j d G l v b j E v Z D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M 1 Y 2 N i Z G U t Z T M x Z C 0 0 Y j I w L W I 3 Y j c t M D E x M 2 Y 2 Z m R j N z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5 O j E w O j A 1 L j Q 2 M z E 0 M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x M C 9 B d X R v U m V t b 3 Z l Z E N v b H V t b n M x L n t D b 2 x 1 b W 4 x L D B 9 J n F 1 b 3 Q 7 L C Z x d W 9 0 O 1 N l Y 3 R p b 2 4 x L 2 Q x M C 9 B d X R v U m V t b 3 Z l Z E N v b H V t b n M x L n t D b 2 x 1 b W 4 y L D F 9 J n F 1 b 3 Q 7 L C Z x d W 9 0 O 1 N l Y 3 R p b 2 4 x L 2 Q x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x M C 9 B d X R v U m V t b 3 Z l Z E N v b H V t b n M x L n t D b 2 x 1 b W 4 x L D B 9 J n F 1 b 3 Q 7 L C Z x d W 9 0 O 1 N l Y 3 R p b 2 4 x L 2 Q x M C 9 B d X R v U m V t b 3 Z l Z E N v b H V t b n M x L n t D b 2 x 1 b W 4 y L D F 9 J n F 1 b 3 Q 7 L C Z x d W 9 0 O 1 N l Y 3 R p b 2 4 x L 2 Q x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T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T A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M z I 3 M D J l L T Z i N j A t N D k y N y 0 5 Z j N j L T E w O W U x M D h h N T U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O T o x M z o y N y 4 3 O D A 2 N T E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z A v Q X V 0 b 1 J l b W 9 2 Z W R D b 2 x 1 b W 5 z M S 5 7 Q 2 9 s d W 1 u M S w w f S Z x d W 9 0 O y w m c X V v d D t T Z W N 0 a W 9 u M S 9 E M z A v Q X V 0 b 1 J l b W 9 2 Z W R D b 2 x 1 b W 5 z M S 5 7 Q 2 9 s d W 1 u M i w x f S Z x d W 9 0 O y w m c X V v d D t T Z W N 0 a W 9 u M S 9 E M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M z A v Q X V 0 b 1 J l b W 9 2 Z W R D b 2 x 1 b W 5 z M S 5 7 Q 2 9 s d W 1 u M S w w f S Z x d W 9 0 O y w m c X V v d D t T Z W N 0 a W 9 u M S 9 E M z A v Q X V 0 b 1 J l b W 9 2 Z W R D b 2 x 1 b W 5 z M S 5 7 Q 2 9 s d W 1 u M i w x f S Z x d W 9 0 O y w m c X V v d D t T Z W N 0 a W 9 u M S 9 E M z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D M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M 2 Z T V h N S 0 0 M 2 F h L T R j M j Q t O D A y N y 1 h O T l m Z j Q 1 M W M y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T k 6 M T Y 6 M z Q u N T E y N j A 5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u L 0 F 1 d G 9 S Z W 1 v d m V k Q 2 9 s d W 1 u c z E u e 0 N v b H V t b j E s M H 0 m c X V v d D s s J n F 1 b 3 Q 7 U 2 V j d G l v b j E v Z D J u L 0 F 1 d G 9 S Z W 1 v d m V k Q 2 9 s d W 1 u c z E u e 0 N v b H V t b j I s M X 0 m c X V v d D s s J n F 1 b 3 Q 7 U 2 V j d G l v b j E v Z D J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J u L 0 F 1 d G 9 S Z W 1 v d m V k Q 2 9 s d W 1 u c z E u e 0 N v b H V t b j E s M H 0 m c X V v d D s s J n F 1 b 3 Q 7 U 2 V j d G l v b j E v Z D J u L 0 F 1 d G 9 S Z W 1 v d m V k Q 2 9 s d W 1 u c z E u e 0 N v b H V t b j I s M X 0 m c X V v d D s s J n F 1 b 3 Q 7 U 2 V j d G l v b j E v Z D J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y b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b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w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0 M G N i N D U 4 L T U x N G E t N D M y Z S 0 5 Z T l j L T k 1 N T h l Y j M 2 N j l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O T o x O T o x O C 4 4 M z k 2 M D Q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T B u L 0 F 1 d G 9 S Z W 1 v d m V k Q 2 9 s d W 1 u c z E u e 0 N v b H V t b j E s M H 0 m c X V v d D s s J n F 1 b 3 Q 7 U 2 V j d G l v b j E v Z D E w b i 9 B d X R v U m V t b 3 Z l Z E N v b H V t b n M x L n t D b 2 x 1 b W 4 y L D F 9 J n F 1 b 3 Q 7 L C Z x d W 9 0 O 1 N l Y 3 R p b 2 4 x L 2 Q x M G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T B u L 0 F 1 d G 9 S Z W 1 v d m V k Q 2 9 s d W 1 u c z E u e 0 N v b H V t b j E s M H 0 m c X V v d D s s J n F 1 b 3 Q 7 U 2 V j d G l v b j E v Z D E w b i 9 B d X R v U m V t b 3 Z l Z E N v b H V t b n M x L n t D b 2 x 1 b W 4 y L D F 9 J n F 1 b 3 Q 7 L C Z x d W 9 0 O 1 N l Y 3 R p b 2 4 x L 2 Q x M G 4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E w b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M G 4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M G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W M 1 N D A x Y S 1 m M G M 2 L T Q x N j Y t Y j M x Z S 0 z Y T k 1 N W Y 2 M G Q 1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T k 6 M j I 6 M z U u O T Y 2 M D g 3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M w b i 9 B d X R v U m V t b 3 Z l Z E N v b H V t b n M x L n t D b 2 x 1 b W 4 x L D B 9 J n F 1 b 3 Q 7 L C Z x d W 9 0 O 1 N l Y 3 R p b 2 4 x L 2 Q z M G 4 v Q X V 0 b 1 J l b W 9 2 Z W R D b 2 x 1 b W 5 z M S 5 7 Q 2 9 s d W 1 u M i w x f S Z x d W 9 0 O y w m c X V v d D t T Z W N 0 a W 9 u M S 9 k M z B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M w b i 9 B d X R v U m V t b 3 Z l Z E N v b H V t b n M x L n t D b 2 x 1 b W 4 x L D B 9 J n F 1 b 3 Q 7 L C Z x d W 9 0 O 1 N l Y 3 R p b 2 4 x L 2 Q z M G 4 v Q X V 0 b 1 J l b W 9 2 Z W R D b 2 x 1 b W 5 z M S 5 7 Q 2 9 s d W 1 u M i w x f S Z x d W 9 0 O y w m c X V v d D t T Z W N 0 a W 9 u M S 9 k M z B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M G 4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z B u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z G c G d f C 0 O L 6 N i 3 8 C 3 I 2 w A A A A A C A A A A A A A Q Z g A A A A E A A C A A A A A U q N e T T Q R 8 M O b O O d w Q R h 8 4 W A V 4 e / 4 z 1 P k M H c Y 6 / d P R l Q A A A A A O g A A A A A I A A C A A A A A 6 F h i M N j 1 p + X K M + N r S / y J t J v h 2 3 4 h p H M E O M 6 V l t Z t B W 1 A A A A D e c j 2 2 4 4 M 4 / g A p v D H s F K v O Y M m 9 0 n L R E e Y 4 Q W T P q Z p Q M 0 b i D y T C U h F T W 0 A y w J a c + 5 W k G G z p 5 V M + H 3 q w u E K + 8 3 A p M v d v 8 h F Z D 6 B M E k B s w K 8 7 F U A A A A C S W i 0 W R m K 5 O d U 5 c I j 4 D c G x M 9 B v f 5 g M y I g 7 0 h J M k d P I L s 1 a S y m C Y z u r M r R w a H R T q W j / 9 D B R K c q W b F 4 h T M 5 o 0 b h 7 < / D a t a M a s h u p > 
</file>

<file path=customXml/itemProps1.xml><?xml version="1.0" encoding="utf-8"?>
<ds:datastoreItem xmlns:ds="http://schemas.openxmlformats.org/officeDocument/2006/customXml" ds:itemID="{63AE79A9-418B-4588-B372-7D5C5D4F36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D2</vt:lpstr>
      <vt:lpstr>D10</vt:lpstr>
      <vt:lpstr>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Prajza</dc:creator>
  <cp:lastModifiedBy>Tomáš Prajza</cp:lastModifiedBy>
  <dcterms:created xsi:type="dcterms:W3CDTF">2024-01-14T18:50:25Z</dcterms:created>
  <dcterms:modified xsi:type="dcterms:W3CDTF">2024-01-14T20:34:49Z</dcterms:modified>
</cp:coreProperties>
</file>