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o\Documents\"/>
    </mc:Choice>
  </mc:AlternateContent>
  <xr:revisionPtr revIDLastSave="0" documentId="13_ncr:1_{E7829EC5-5940-43D5-9290-946B370F4DF2}" xr6:coauthVersionLast="47" xr6:coauthVersionMax="47" xr10:uidLastSave="{00000000-0000-0000-0000-000000000000}"/>
  <bookViews>
    <workbookView xWindow="-108" yWindow="-108" windowWidth="23256" windowHeight="12576" activeTab="1" xr2:uid="{64D0C42D-7B8C-46AA-BE82-2DC96A5CFEB2}"/>
  </bookViews>
  <sheets>
    <sheet name="Payroll" sheetId="1" r:id="rId1"/>
    <sheet name="Gradebook" sheetId="2" r:id="rId2"/>
    <sheet name="Career Decision" sheetId="3" r:id="rId3"/>
    <sheet name="Problem Solvin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4" l="1"/>
  <c r="G4" i="4"/>
  <c r="G5" i="4"/>
  <c r="F3" i="4"/>
  <c r="F4" i="4"/>
  <c r="F5" i="4"/>
  <c r="E3" i="4"/>
  <c r="E4" i="4"/>
  <c r="E5" i="4"/>
  <c r="E2" i="4"/>
  <c r="F2" i="4" s="1"/>
  <c r="G2" i="4" s="1"/>
  <c r="B4" i="3"/>
  <c r="C4" i="3" s="1"/>
  <c r="D4" i="3"/>
  <c r="E4" i="3" s="1"/>
  <c r="F4" i="3"/>
  <c r="G4" i="3" s="1"/>
  <c r="H4" i="3"/>
  <c r="I4" i="3" s="1"/>
  <c r="J4" i="3"/>
  <c r="K4" i="3" s="1"/>
  <c r="D5" i="3"/>
  <c r="E5" i="3" s="1"/>
  <c r="F5" i="3"/>
  <c r="G5" i="3" s="1"/>
  <c r="H5" i="3"/>
  <c r="I5" i="3" s="1"/>
  <c r="J5" i="3"/>
  <c r="K5" i="3" s="1"/>
  <c r="D6" i="3"/>
  <c r="E6" i="3" s="1"/>
  <c r="F6" i="3"/>
  <c r="G6" i="3" s="1"/>
  <c r="H6" i="3"/>
  <c r="I6" i="3" s="1"/>
  <c r="J6" i="3"/>
  <c r="K6" i="3" s="1"/>
  <c r="D7" i="3"/>
  <c r="E7" i="3" s="1"/>
  <c r="F7" i="3"/>
  <c r="G7" i="3" s="1"/>
  <c r="H7" i="3"/>
  <c r="I7" i="3" s="1"/>
  <c r="J7" i="3"/>
  <c r="K7" i="3" s="1"/>
  <c r="D8" i="3"/>
  <c r="E8" i="3" s="1"/>
  <c r="F8" i="3"/>
  <c r="G8" i="3" s="1"/>
  <c r="H8" i="3"/>
  <c r="I8" i="3" s="1"/>
  <c r="J8" i="3"/>
  <c r="K8" i="3" s="1"/>
  <c r="D9" i="3"/>
  <c r="E9" i="3" s="1"/>
  <c r="F9" i="3"/>
  <c r="G9" i="3" s="1"/>
  <c r="H9" i="3"/>
  <c r="I9" i="3" s="1"/>
  <c r="J9" i="3"/>
  <c r="K9" i="3" s="1"/>
  <c r="D10" i="3"/>
  <c r="E10" i="3" s="1"/>
  <c r="F10" i="3"/>
  <c r="G10" i="3" s="1"/>
  <c r="H10" i="3"/>
  <c r="I10" i="3" s="1"/>
  <c r="J10" i="3"/>
  <c r="K10" i="3" s="1"/>
  <c r="D11" i="3"/>
  <c r="E11" i="3" s="1"/>
  <c r="F11" i="3"/>
  <c r="G11" i="3" s="1"/>
  <c r="H11" i="3"/>
  <c r="I11" i="3" s="1"/>
  <c r="J11" i="3"/>
  <c r="K11" i="3" s="1"/>
  <c r="D12" i="3"/>
  <c r="E12" i="3" s="1"/>
  <c r="F12" i="3"/>
  <c r="G12" i="3" s="1"/>
  <c r="H12" i="3"/>
  <c r="I12" i="3" s="1"/>
  <c r="J12" i="3"/>
  <c r="K12" i="3" s="1"/>
  <c r="D13" i="3"/>
  <c r="E13" i="3" s="1"/>
  <c r="F13" i="3"/>
  <c r="G13" i="3" s="1"/>
  <c r="H13" i="3"/>
  <c r="I13" i="3" s="1"/>
  <c r="J13" i="3"/>
  <c r="K13" i="3" s="1"/>
  <c r="D14" i="3"/>
  <c r="E14" i="3" s="1"/>
  <c r="F14" i="3"/>
  <c r="G14" i="3" s="1"/>
  <c r="H14" i="3"/>
  <c r="I14" i="3" s="1"/>
  <c r="J14" i="3"/>
  <c r="K14" i="3" s="1"/>
  <c r="D15" i="3"/>
  <c r="E15" i="3" s="1"/>
  <c r="F15" i="3"/>
  <c r="G15" i="3" s="1"/>
  <c r="H15" i="3"/>
  <c r="I15" i="3" s="1"/>
  <c r="J15" i="3"/>
  <c r="K15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F24" i="2"/>
  <c r="E24" i="2"/>
  <c r="D24" i="2"/>
  <c r="C24" i="2"/>
  <c r="F23" i="2"/>
  <c r="E23" i="2"/>
  <c r="D23" i="2"/>
  <c r="C23" i="2"/>
  <c r="F22" i="2"/>
  <c r="E22" i="2"/>
  <c r="D22" i="2"/>
  <c r="C22" i="2"/>
  <c r="K20" i="2"/>
  <c r="J20" i="2"/>
  <c r="I20" i="2"/>
  <c r="H20" i="2"/>
  <c r="M20" i="2" s="1"/>
  <c r="K19" i="2"/>
  <c r="J19" i="2"/>
  <c r="I19" i="2"/>
  <c r="H19" i="2"/>
  <c r="M19" i="2" s="1"/>
  <c r="K18" i="2"/>
  <c r="J18" i="2"/>
  <c r="I18" i="2"/>
  <c r="H18" i="2"/>
  <c r="M18" i="2" s="1"/>
  <c r="K17" i="2"/>
  <c r="J17" i="2"/>
  <c r="I17" i="2"/>
  <c r="H17" i="2"/>
  <c r="M17" i="2" s="1"/>
  <c r="K16" i="2"/>
  <c r="J16" i="2"/>
  <c r="I16" i="2"/>
  <c r="H16" i="2"/>
  <c r="M16" i="2" s="1"/>
  <c r="K15" i="2"/>
  <c r="J15" i="2"/>
  <c r="I15" i="2"/>
  <c r="H15" i="2"/>
  <c r="M15" i="2" s="1"/>
  <c r="K14" i="2"/>
  <c r="J14" i="2"/>
  <c r="I14" i="2"/>
  <c r="H14" i="2"/>
  <c r="M14" i="2" s="1"/>
  <c r="K13" i="2"/>
  <c r="J13" i="2"/>
  <c r="I13" i="2"/>
  <c r="H13" i="2"/>
  <c r="M13" i="2" s="1"/>
  <c r="K12" i="2"/>
  <c r="J12" i="2"/>
  <c r="I12" i="2"/>
  <c r="H12" i="2"/>
  <c r="M12" i="2" s="1"/>
  <c r="K11" i="2"/>
  <c r="J11" i="2"/>
  <c r="I11" i="2"/>
  <c r="H11" i="2"/>
  <c r="M11" i="2" s="1"/>
  <c r="K10" i="2"/>
  <c r="J10" i="2"/>
  <c r="I10" i="2"/>
  <c r="H10" i="2"/>
  <c r="M10" i="2" s="1"/>
  <c r="K9" i="2"/>
  <c r="J9" i="2"/>
  <c r="I9" i="2"/>
  <c r="H9" i="2"/>
  <c r="M9" i="2" s="1"/>
  <c r="K8" i="2"/>
  <c r="J8" i="2"/>
  <c r="I8" i="2"/>
  <c r="H8" i="2"/>
  <c r="M8" i="2" s="1"/>
  <c r="K7" i="2"/>
  <c r="J7" i="2"/>
  <c r="I7" i="2"/>
  <c r="H7" i="2"/>
  <c r="M7" i="2" s="1"/>
  <c r="K6" i="2"/>
  <c r="J6" i="2"/>
  <c r="I6" i="2"/>
  <c r="H6" i="2"/>
  <c r="M6" i="2" s="1"/>
  <c r="K5" i="2"/>
  <c r="J5" i="2"/>
  <c r="I5" i="2"/>
  <c r="H5" i="2"/>
  <c r="M5" i="2" s="1"/>
  <c r="K4" i="2"/>
  <c r="K24" i="2" s="1"/>
  <c r="J4" i="2"/>
  <c r="J24" i="2" s="1"/>
  <c r="I4" i="2"/>
  <c r="I24" i="2" s="1"/>
  <c r="H4" i="2"/>
  <c r="M4" i="2" s="1"/>
  <c r="X22" i="1"/>
  <c r="S4" i="1"/>
  <c r="S24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T22" i="1"/>
  <c r="U22" i="1"/>
  <c r="V22" i="1"/>
  <c r="W22" i="1"/>
  <c r="Y22" i="1"/>
  <c r="Z22" i="1"/>
  <c r="AA22" i="1"/>
  <c r="AB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T23" i="1"/>
  <c r="U23" i="1"/>
  <c r="V23" i="1"/>
  <c r="W23" i="1"/>
  <c r="Y23" i="1"/>
  <c r="Z23" i="1"/>
  <c r="AA23" i="1"/>
  <c r="AB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T24" i="1"/>
  <c r="U24" i="1"/>
  <c r="V24" i="1"/>
  <c r="W24" i="1"/>
  <c r="Y24" i="1"/>
  <c r="Z24" i="1"/>
  <c r="AA24" i="1"/>
  <c r="AB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/>
  <c r="U25" i="1"/>
  <c r="V25" i="1"/>
  <c r="W25" i="1"/>
  <c r="Y25" i="1"/>
  <c r="Z25" i="1"/>
  <c r="AA25" i="1"/>
  <c r="AB25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3" i="1"/>
  <c r="Z3" i="1" s="1"/>
  <c r="AA3" i="1" s="1"/>
  <c r="AB3" i="1" s="1"/>
  <c r="V5" i="1"/>
  <c r="V9" i="1"/>
  <c r="V13" i="1"/>
  <c r="V17" i="1"/>
  <c r="T6" i="1"/>
  <c r="T10" i="1"/>
  <c r="T14" i="1"/>
  <c r="T18" i="1"/>
  <c r="U3" i="1"/>
  <c r="V3" i="1" s="1"/>
  <c r="W3" i="1" s="1"/>
  <c r="T3" i="1"/>
  <c r="R4" i="1"/>
  <c r="Q4" i="1"/>
  <c r="P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O4" i="1"/>
  <c r="N4" i="1"/>
  <c r="O5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N7" i="1"/>
  <c r="X7" i="1" s="1"/>
  <c r="N20" i="1"/>
  <c r="O3" i="1"/>
  <c r="P3" i="1" s="1"/>
  <c r="Q3" i="1" s="1"/>
  <c r="R3" i="1" s="1"/>
  <c r="M20" i="1"/>
  <c r="W20" i="1" s="1"/>
  <c r="M19" i="1"/>
  <c r="W19" i="1" s="1"/>
  <c r="M18" i="1"/>
  <c r="W18" i="1" s="1"/>
  <c r="M17" i="1"/>
  <c r="W17" i="1" s="1"/>
  <c r="M16" i="1"/>
  <c r="W16" i="1" s="1"/>
  <c r="M15" i="1"/>
  <c r="W15" i="1" s="1"/>
  <c r="M14" i="1"/>
  <c r="W14" i="1" s="1"/>
  <c r="M13" i="1"/>
  <c r="W13" i="1" s="1"/>
  <c r="M12" i="1"/>
  <c r="W12" i="1" s="1"/>
  <c r="M11" i="1"/>
  <c r="W11" i="1" s="1"/>
  <c r="M10" i="1"/>
  <c r="W10" i="1" s="1"/>
  <c r="M9" i="1"/>
  <c r="W9" i="1" s="1"/>
  <c r="M8" i="1"/>
  <c r="W8" i="1" s="1"/>
  <c r="M7" i="1"/>
  <c r="W7" i="1" s="1"/>
  <c r="M6" i="1"/>
  <c r="W6" i="1" s="1"/>
  <c r="M5" i="1"/>
  <c r="W5" i="1" s="1"/>
  <c r="M4" i="1"/>
  <c r="W4" i="1" s="1"/>
  <c r="L20" i="1"/>
  <c r="V20" i="1" s="1"/>
  <c r="L19" i="1"/>
  <c r="V19" i="1" s="1"/>
  <c r="L18" i="1"/>
  <c r="V18" i="1" s="1"/>
  <c r="L17" i="1"/>
  <c r="L16" i="1"/>
  <c r="V16" i="1" s="1"/>
  <c r="L15" i="1"/>
  <c r="V15" i="1" s="1"/>
  <c r="L14" i="1"/>
  <c r="V14" i="1" s="1"/>
  <c r="L13" i="1"/>
  <c r="L12" i="1"/>
  <c r="V12" i="1" s="1"/>
  <c r="L11" i="1"/>
  <c r="V11" i="1" s="1"/>
  <c r="L10" i="1"/>
  <c r="V10" i="1" s="1"/>
  <c r="L9" i="1"/>
  <c r="L8" i="1"/>
  <c r="V8" i="1" s="1"/>
  <c r="L7" i="1"/>
  <c r="V7" i="1" s="1"/>
  <c r="L6" i="1"/>
  <c r="V6" i="1" s="1"/>
  <c r="L5" i="1"/>
  <c r="L4" i="1"/>
  <c r="V4" i="1" s="1"/>
  <c r="K20" i="1"/>
  <c r="U20" i="1" s="1"/>
  <c r="K19" i="1"/>
  <c r="U19" i="1" s="1"/>
  <c r="K18" i="1"/>
  <c r="U18" i="1" s="1"/>
  <c r="K17" i="1"/>
  <c r="U17" i="1" s="1"/>
  <c r="K16" i="1"/>
  <c r="U16" i="1" s="1"/>
  <c r="K15" i="1"/>
  <c r="U15" i="1" s="1"/>
  <c r="K14" i="1"/>
  <c r="U14" i="1" s="1"/>
  <c r="K13" i="1"/>
  <c r="U13" i="1" s="1"/>
  <c r="K12" i="1"/>
  <c r="U12" i="1" s="1"/>
  <c r="K11" i="1"/>
  <c r="U11" i="1" s="1"/>
  <c r="K10" i="1"/>
  <c r="U10" i="1" s="1"/>
  <c r="K9" i="1"/>
  <c r="U9" i="1" s="1"/>
  <c r="K8" i="1"/>
  <c r="U8" i="1" s="1"/>
  <c r="K7" i="1"/>
  <c r="U7" i="1" s="1"/>
  <c r="K6" i="1"/>
  <c r="U6" i="1" s="1"/>
  <c r="K5" i="1"/>
  <c r="U5" i="1" s="1"/>
  <c r="K4" i="1"/>
  <c r="U4" i="1" s="1"/>
  <c r="J20" i="1"/>
  <c r="T20" i="1" s="1"/>
  <c r="J19" i="1"/>
  <c r="T19" i="1" s="1"/>
  <c r="J18" i="1"/>
  <c r="J17" i="1"/>
  <c r="T17" i="1" s="1"/>
  <c r="J16" i="1"/>
  <c r="T16" i="1" s="1"/>
  <c r="J15" i="1"/>
  <c r="T15" i="1" s="1"/>
  <c r="J14" i="1"/>
  <c r="J13" i="1"/>
  <c r="T13" i="1" s="1"/>
  <c r="J12" i="1"/>
  <c r="T12" i="1" s="1"/>
  <c r="J11" i="1"/>
  <c r="T11" i="1" s="1"/>
  <c r="J10" i="1"/>
  <c r="J9" i="1"/>
  <c r="T9" i="1" s="1"/>
  <c r="J8" i="1"/>
  <c r="T8" i="1" s="1"/>
  <c r="J7" i="1"/>
  <c r="T7" i="1" s="1"/>
  <c r="J6" i="1"/>
  <c r="J5" i="1"/>
  <c r="T5" i="1" s="1"/>
  <c r="J4" i="1"/>
  <c r="T4" i="1" s="1"/>
  <c r="I4" i="1"/>
  <c r="J3" i="1"/>
  <c r="K3" i="1" s="1"/>
  <c r="L3" i="1" s="1"/>
  <c r="M3" i="1" s="1"/>
  <c r="E3" i="1"/>
  <c r="F3" i="1" s="1"/>
  <c r="G3" i="1" s="1"/>
  <c r="H3" i="1" s="1"/>
  <c r="N6" i="1"/>
  <c r="X6" i="1" s="1"/>
  <c r="I5" i="1"/>
  <c r="S5" i="1" s="1"/>
  <c r="I6" i="1"/>
  <c r="S6" i="1" s="1"/>
  <c r="I7" i="1"/>
  <c r="S7" i="1" s="1"/>
  <c r="I8" i="1"/>
  <c r="S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S17" i="1" s="1"/>
  <c r="I18" i="1"/>
  <c r="S18" i="1" s="1"/>
  <c r="I19" i="1"/>
  <c r="S19" i="1" s="1"/>
  <c r="I20" i="1"/>
  <c r="S20" i="1" s="1"/>
  <c r="D25" i="1"/>
  <c r="C22" i="1"/>
  <c r="C24" i="1"/>
  <c r="C23" i="1"/>
  <c r="D24" i="1"/>
  <c r="D23" i="1"/>
  <c r="D22" i="1"/>
  <c r="N19" i="1"/>
  <c r="X19" i="1" s="1"/>
  <c r="N18" i="1"/>
  <c r="X18" i="1" s="1"/>
  <c r="N17" i="1"/>
  <c r="X17" i="1" s="1"/>
  <c r="N16" i="1"/>
  <c r="X16" i="1" s="1"/>
  <c r="N15" i="1"/>
  <c r="X15" i="1" s="1"/>
  <c r="N14" i="1"/>
  <c r="X14" i="1" s="1"/>
  <c r="N13" i="1"/>
  <c r="X13" i="1" s="1"/>
  <c r="N12" i="1"/>
  <c r="X12" i="1" s="1"/>
  <c r="N11" i="1"/>
  <c r="X11" i="1" s="1"/>
  <c r="N10" i="1"/>
  <c r="X10" i="1" s="1"/>
  <c r="N9" i="1"/>
  <c r="X9" i="1" s="1"/>
  <c r="N8" i="1"/>
  <c r="X8" i="1" s="1"/>
  <c r="N5" i="1"/>
  <c r="L11" i="3" l="1"/>
  <c r="L7" i="3"/>
  <c r="L15" i="3"/>
  <c r="L14" i="3"/>
  <c r="L10" i="3"/>
  <c r="L13" i="3"/>
  <c r="L9" i="3"/>
  <c r="L5" i="3"/>
  <c r="L6" i="3"/>
  <c r="L12" i="3"/>
  <c r="L8" i="3"/>
  <c r="L4" i="3"/>
  <c r="H22" i="2"/>
  <c r="H23" i="2"/>
  <c r="H24" i="2"/>
  <c r="I22" i="2"/>
  <c r="I23" i="2"/>
  <c r="J22" i="2"/>
  <c r="J23" i="2"/>
  <c r="K22" i="2"/>
  <c r="K23" i="2"/>
  <c r="S22" i="1"/>
  <c r="S25" i="1"/>
  <c r="S23" i="1"/>
  <c r="X4" i="1"/>
  <c r="X20" i="1"/>
  <c r="X5" i="1"/>
  <c r="X23" i="1" l="1"/>
  <c r="AD4" i="1"/>
  <c r="X24" i="1"/>
  <c r="X25" i="1"/>
  <c r="AD22" i="1" l="1"/>
  <c r="AD23" i="1"/>
  <c r="AD24" i="1"/>
  <c r="AD25" i="1"/>
</calcChain>
</file>

<file path=xl/sharedStrings.xml><?xml version="1.0" encoding="utf-8"?>
<sst xmlns="http://schemas.openxmlformats.org/spreadsheetml/2006/main" count="129" uniqueCount="112">
  <si>
    <t>Employee Payroll</t>
  </si>
  <si>
    <t xml:space="preserve">Last Name </t>
  </si>
  <si>
    <t>FirstName</t>
  </si>
  <si>
    <t>Hourly wage</t>
  </si>
  <si>
    <t>Hours worked</t>
  </si>
  <si>
    <t xml:space="preserve">Tobi </t>
  </si>
  <si>
    <t xml:space="preserve">Oyewole </t>
  </si>
  <si>
    <t xml:space="preserve">Grace </t>
  </si>
  <si>
    <t>Ebi</t>
  </si>
  <si>
    <t>Olumide</t>
  </si>
  <si>
    <t>Esan</t>
  </si>
  <si>
    <t>Abisola</t>
  </si>
  <si>
    <t>Olaojo</t>
  </si>
  <si>
    <t>Bolaji</t>
  </si>
  <si>
    <t>Joshua</t>
  </si>
  <si>
    <t xml:space="preserve">Surprise </t>
  </si>
  <si>
    <t>Popoola</t>
  </si>
  <si>
    <t>Tayo</t>
  </si>
  <si>
    <t>Awoniyi</t>
  </si>
  <si>
    <t>Yomi</t>
  </si>
  <si>
    <t>Dauda</t>
  </si>
  <si>
    <t>Hammed</t>
  </si>
  <si>
    <t>Darasimi</t>
  </si>
  <si>
    <t>Samuel</t>
  </si>
  <si>
    <t>Dolapo</t>
  </si>
  <si>
    <t>Adewale</t>
  </si>
  <si>
    <t>Sanjo</t>
  </si>
  <si>
    <t>Seun</t>
  </si>
  <si>
    <t>Paul</t>
  </si>
  <si>
    <t>Raul</t>
  </si>
  <si>
    <t>Jeddiah</t>
  </si>
  <si>
    <t>Judah</t>
  </si>
  <si>
    <t>Pere</t>
  </si>
  <si>
    <t xml:space="preserve">Judah </t>
  </si>
  <si>
    <t>Uriel</t>
  </si>
  <si>
    <t>Wunmi</t>
  </si>
  <si>
    <t>Manuel</t>
  </si>
  <si>
    <t>Max</t>
  </si>
  <si>
    <t>Min</t>
  </si>
  <si>
    <t>Average</t>
  </si>
  <si>
    <t>Total</t>
  </si>
  <si>
    <t>Tobi Oyewole</t>
  </si>
  <si>
    <t>Overtime Hours</t>
  </si>
  <si>
    <t>Ovetime bonus</t>
  </si>
  <si>
    <t>Total Pay</t>
  </si>
  <si>
    <t>Pay</t>
  </si>
  <si>
    <t>Total Paid</t>
  </si>
  <si>
    <t>Gradebook</t>
  </si>
  <si>
    <t>Safety Test</t>
  </si>
  <si>
    <t>Company philosophy test</t>
  </si>
  <si>
    <t>Financial Test</t>
  </si>
  <si>
    <t>Drug Test</t>
  </si>
  <si>
    <t>Who should we fire?</t>
  </si>
  <si>
    <t>Obtainable point</t>
  </si>
  <si>
    <t>Last Name</t>
  </si>
  <si>
    <t>First Name</t>
  </si>
  <si>
    <t xml:space="preserve">Mayowa </t>
  </si>
  <si>
    <t>Oyewole</t>
  </si>
  <si>
    <t>Kemi</t>
  </si>
  <si>
    <t>Adefila</t>
  </si>
  <si>
    <t>Waris</t>
  </si>
  <si>
    <t>Sodiq</t>
  </si>
  <si>
    <t>Biodun</t>
  </si>
  <si>
    <t>Adams</t>
  </si>
  <si>
    <t>Tunde</t>
  </si>
  <si>
    <t>Nunes</t>
  </si>
  <si>
    <t>Bisola</t>
  </si>
  <si>
    <t>Adewolu</t>
  </si>
  <si>
    <t>John</t>
  </si>
  <si>
    <t>Achiever</t>
  </si>
  <si>
    <t>Sunday</t>
  </si>
  <si>
    <t>Timileyin</t>
  </si>
  <si>
    <t>Tobi</t>
  </si>
  <si>
    <t>Ojo</t>
  </si>
  <si>
    <t>Aquaman</t>
  </si>
  <si>
    <t>Lost</t>
  </si>
  <si>
    <t>George</t>
  </si>
  <si>
    <t>Bush</t>
  </si>
  <si>
    <t>Rihana</t>
  </si>
  <si>
    <t>Odetola</t>
  </si>
  <si>
    <t>Xavier</t>
  </si>
  <si>
    <t xml:space="preserve">Iyabo </t>
  </si>
  <si>
    <t>Zainab</t>
  </si>
  <si>
    <t>Onana</t>
  </si>
  <si>
    <t>Career Decision</t>
  </si>
  <si>
    <t>Jobs</t>
  </si>
  <si>
    <t>Job Market</t>
  </si>
  <si>
    <t>Enjoyment</t>
  </si>
  <si>
    <t>My Talent</t>
  </si>
  <si>
    <t>Schooling</t>
  </si>
  <si>
    <t>Lawyer</t>
  </si>
  <si>
    <t>Photographer</t>
  </si>
  <si>
    <t>Data Analyst</t>
  </si>
  <si>
    <t>Product Manager</t>
  </si>
  <si>
    <t>Virtual Assisant</t>
  </si>
  <si>
    <t>Nurse</t>
  </si>
  <si>
    <t>Engineer</t>
  </si>
  <si>
    <t>Software Developer</t>
  </si>
  <si>
    <t>Medical Doctor</t>
  </si>
  <si>
    <t>Biologist</t>
  </si>
  <si>
    <t>FIRS Manager</t>
  </si>
  <si>
    <t>Bricklayer</t>
  </si>
  <si>
    <t>loan A</t>
  </si>
  <si>
    <t>loan B</t>
  </si>
  <si>
    <t>Loan C</t>
  </si>
  <si>
    <t>Loan D</t>
  </si>
  <si>
    <t>Principle</t>
  </si>
  <si>
    <t>Interest Rate</t>
  </si>
  <si>
    <t>Interest paid</t>
  </si>
  <si>
    <t>Total loan paid</t>
  </si>
  <si>
    <t>Monthly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</si>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</sst>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4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2" fillId="3" borderId="0" xfId="0" applyNumberFormat="1" applyFont="1" applyFill="1"/>
    <xf numFmtId="0" fontId="2" fillId="3" borderId="0" xfId="0" applyFont="1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0" fontId="0" fillId="0" borderId="0" xfId="0" applyAlignment="1">
      <alignment textRotation="90"/>
    </xf>
    <xf numFmtId="9" fontId="0" fillId="0" borderId="0" xfId="2" applyFont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layout>
        <c:manualLayout>
          <c:xMode val="edge"/>
          <c:yMode val="edge"/>
          <c:x val="0.4261596675415573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[1]Sheet1!$A$4:$A$20</c:f>
              <c:strCache>
                <c:ptCount val="17"/>
                <c:pt idx="0">
                  <c:v>Mayowa </c:v>
                </c:pt>
                <c:pt idx="1">
                  <c:v>Seun</c:v>
                </c:pt>
                <c:pt idx="2">
                  <c:v>Kemi</c:v>
                </c:pt>
                <c:pt idx="3">
                  <c:v>Waris</c:v>
                </c:pt>
                <c:pt idx="4">
                  <c:v>Biodun</c:v>
                </c:pt>
                <c:pt idx="5">
                  <c:v>Tunde</c:v>
                </c:pt>
                <c:pt idx="6">
                  <c:v>Bisola</c:v>
                </c:pt>
                <c:pt idx="7">
                  <c:v>John</c:v>
                </c:pt>
                <c:pt idx="8">
                  <c:v>Sunday</c:v>
                </c:pt>
                <c:pt idx="9">
                  <c:v>Tobi</c:v>
                </c:pt>
                <c:pt idx="10">
                  <c:v>Bolaji</c:v>
                </c:pt>
                <c:pt idx="11">
                  <c:v>Aquaman</c:v>
                </c:pt>
                <c:pt idx="12">
                  <c:v>George</c:v>
                </c:pt>
                <c:pt idx="13">
                  <c:v>Rihana</c:v>
                </c:pt>
                <c:pt idx="14">
                  <c:v>Xavier</c:v>
                </c:pt>
                <c:pt idx="15">
                  <c:v>Iyabo </c:v>
                </c:pt>
                <c:pt idx="16">
                  <c:v>Zainab</c:v>
                </c:pt>
              </c:strCache>
            </c:strRef>
          </c:cat>
          <c:val>
            <c:numRef>
              <c:f>[1]Sheet1!$C$4:$C$20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10</c:v>
                </c:pt>
                <c:pt idx="15">
                  <c:v>8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F-495B-ADE4-BCB0BD528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8981032"/>
        <c:axId val="428984632"/>
      </c:barChart>
      <c:catAx>
        <c:axId val="428981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84632"/>
        <c:crosses val="autoZero"/>
        <c:auto val="1"/>
        <c:lblAlgn val="ctr"/>
        <c:lblOffset val="100"/>
        <c:noMultiLvlLbl val="0"/>
      </c:catAx>
      <c:valAx>
        <c:axId val="42898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81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[1]Sheet1!$A$4:$A$20</c:f>
              <c:strCache>
                <c:ptCount val="17"/>
                <c:pt idx="0">
                  <c:v>Mayowa </c:v>
                </c:pt>
                <c:pt idx="1">
                  <c:v>Seun</c:v>
                </c:pt>
                <c:pt idx="2">
                  <c:v>Kemi</c:v>
                </c:pt>
                <c:pt idx="3">
                  <c:v>Waris</c:v>
                </c:pt>
                <c:pt idx="4">
                  <c:v>Biodun</c:v>
                </c:pt>
                <c:pt idx="5">
                  <c:v>Tunde</c:v>
                </c:pt>
                <c:pt idx="6">
                  <c:v>Bisola</c:v>
                </c:pt>
                <c:pt idx="7">
                  <c:v>John</c:v>
                </c:pt>
                <c:pt idx="8">
                  <c:v>Sunday</c:v>
                </c:pt>
                <c:pt idx="9">
                  <c:v>Tobi</c:v>
                </c:pt>
                <c:pt idx="10">
                  <c:v>Bolaji</c:v>
                </c:pt>
                <c:pt idx="11">
                  <c:v>Aquaman</c:v>
                </c:pt>
                <c:pt idx="12">
                  <c:v>George</c:v>
                </c:pt>
                <c:pt idx="13">
                  <c:v>Rihana</c:v>
                </c:pt>
                <c:pt idx="14">
                  <c:v>Xavier</c:v>
                </c:pt>
                <c:pt idx="15">
                  <c:v>Iyabo </c:v>
                </c:pt>
                <c:pt idx="16">
                  <c:v>Zainab</c:v>
                </c:pt>
              </c:strCache>
            </c:strRef>
          </c:cat>
          <c:val>
            <c:numRef>
              <c:f>[1]Sheet1!$D$4:$D$20</c:f>
              <c:numCache>
                <c:formatCode>General</c:formatCode>
                <c:ptCount val="17"/>
                <c:pt idx="0">
                  <c:v>18</c:v>
                </c:pt>
                <c:pt idx="1">
                  <c:v>17</c:v>
                </c:pt>
                <c:pt idx="2">
                  <c:v>10</c:v>
                </c:pt>
                <c:pt idx="3">
                  <c:v>19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14</c:v>
                </c:pt>
                <c:pt idx="8">
                  <c:v>10</c:v>
                </c:pt>
                <c:pt idx="9">
                  <c:v>18</c:v>
                </c:pt>
                <c:pt idx="10">
                  <c:v>19</c:v>
                </c:pt>
                <c:pt idx="11">
                  <c:v>10</c:v>
                </c:pt>
                <c:pt idx="12">
                  <c:v>20</c:v>
                </c:pt>
                <c:pt idx="13">
                  <c:v>19</c:v>
                </c:pt>
                <c:pt idx="14">
                  <c:v>10</c:v>
                </c:pt>
                <c:pt idx="15">
                  <c:v>17</c:v>
                </c:pt>
                <c:pt idx="1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8-42AD-8B34-1C07C37E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273144"/>
        <c:axId val="344274584"/>
      </c:barChart>
      <c:catAx>
        <c:axId val="344273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74584"/>
        <c:crosses val="autoZero"/>
        <c:auto val="1"/>
        <c:lblAlgn val="ctr"/>
        <c:lblOffset val="100"/>
        <c:noMultiLvlLbl val="0"/>
      </c:catAx>
      <c:valAx>
        <c:axId val="3442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73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[1]Sheet1!$A$4:$A$20</c:f>
              <c:strCache>
                <c:ptCount val="17"/>
                <c:pt idx="0">
                  <c:v>Mayowa </c:v>
                </c:pt>
                <c:pt idx="1">
                  <c:v>Seun</c:v>
                </c:pt>
                <c:pt idx="2">
                  <c:v>Kemi</c:v>
                </c:pt>
                <c:pt idx="3">
                  <c:v>Waris</c:v>
                </c:pt>
                <c:pt idx="4">
                  <c:v>Biodun</c:v>
                </c:pt>
                <c:pt idx="5">
                  <c:v>Tunde</c:v>
                </c:pt>
                <c:pt idx="6">
                  <c:v>Bisola</c:v>
                </c:pt>
                <c:pt idx="7">
                  <c:v>John</c:v>
                </c:pt>
                <c:pt idx="8">
                  <c:v>Sunday</c:v>
                </c:pt>
                <c:pt idx="9">
                  <c:v>Tobi</c:v>
                </c:pt>
                <c:pt idx="10">
                  <c:v>Bolaji</c:v>
                </c:pt>
                <c:pt idx="11">
                  <c:v>Aquaman</c:v>
                </c:pt>
                <c:pt idx="12">
                  <c:v>George</c:v>
                </c:pt>
                <c:pt idx="13">
                  <c:v>Rihana</c:v>
                </c:pt>
                <c:pt idx="14">
                  <c:v>Xavier</c:v>
                </c:pt>
                <c:pt idx="15">
                  <c:v>Iyabo </c:v>
                </c:pt>
                <c:pt idx="16">
                  <c:v>Zainab</c:v>
                </c:pt>
              </c:strCache>
            </c:strRef>
          </c:cat>
          <c:val>
            <c:numRef>
              <c:f>[1]Sheet1!$E$4:$E$20</c:f>
              <c:numCache>
                <c:formatCode>General</c:formatCode>
                <c:ptCount val="17"/>
                <c:pt idx="0">
                  <c:v>99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45</c:v>
                </c:pt>
                <c:pt idx="5">
                  <c:v>40</c:v>
                </c:pt>
                <c:pt idx="6">
                  <c:v>60</c:v>
                </c:pt>
                <c:pt idx="7">
                  <c:v>65</c:v>
                </c:pt>
                <c:pt idx="8">
                  <c:v>80</c:v>
                </c:pt>
                <c:pt idx="9">
                  <c:v>70</c:v>
                </c:pt>
                <c:pt idx="10">
                  <c:v>50</c:v>
                </c:pt>
                <c:pt idx="11">
                  <c:v>55</c:v>
                </c:pt>
                <c:pt idx="12">
                  <c:v>70</c:v>
                </c:pt>
                <c:pt idx="13">
                  <c:v>98</c:v>
                </c:pt>
                <c:pt idx="14">
                  <c:v>95</c:v>
                </c:pt>
                <c:pt idx="15">
                  <c:v>97</c:v>
                </c:pt>
                <c:pt idx="16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0-40B0-87FC-6236B1FE3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155136"/>
        <c:axId val="430156576"/>
      </c:barChart>
      <c:catAx>
        <c:axId val="43015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56576"/>
        <c:crosses val="autoZero"/>
        <c:auto val="1"/>
        <c:lblAlgn val="ctr"/>
        <c:lblOffset val="100"/>
        <c:noMultiLvlLbl val="0"/>
      </c:catAx>
      <c:valAx>
        <c:axId val="4301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5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paid for $10k</a:t>
            </a:r>
            <a:r>
              <a:rPr lang="en-US" baseline="0"/>
              <a:t> loan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9486111111111112"/>
          <c:w val="0.8345855205599299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'Problem Solving'!$G$1</c:f>
              <c:strCache>
                <c:ptCount val="1"/>
                <c:pt idx="0">
                  <c:v>Monthly paid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'Problem Solving'!$C$2:$C$5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'Problem Solving'!$G$2:$G$5</c:f>
              <c:numCache>
                <c:formatCode>_("$"* #,##0.00_);_("$"* \(#,##0.00\);_("$"* "-"??_);_(@_)</c:formatCode>
                <c:ptCount val="4"/>
                <c:pt idx="0">
                  <c:v>908.33333333333337</c:v>
                </c:pt>
                <c:pt idx="1">
                  <c:v>900</c:v>
                </c:pt>
                <c:pt idx="2">
                  <c:v>891.66666666666663</c:v>
                </c:pt>
                <c:pt idx="3">
                  <c:v>883.33333333333337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1-4548-888F-AFC6E7782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055632"/>
        <c:axId val="425055272"/>
      </c:barChart>
      <c:catAx>
        <c:axId val="4250556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55272"/>
        <c:crosses val="autoZero"/>
        <c:auto val="1"/>
        <c:lblAlgn val="ctr"/>
        <c:lblOffset val="100"/>
        <c:noMultiLvlLbl val="0"/>
      </c:catAx>
      <c:valAx>
        <c:axId val="42505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5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137160</xdr:colOff>
      <xdr:row>3</xdr:row>
      <xdr:rowOff>7620</xdr:rowOff>
    </xdr:from>
    <xdr:to>
      <xdr:col>20</xdr:col>
      <xdr:colOff>441960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25EE5B-3577-4513-8625-83030C310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175260</xdr:colOff>
      <xdr:row>18</xdr:row>
      <xdr:rowOff>99060</xdr:rowOff>
    </xdr:from>
    <xdr:to>
      <xdr:col>20</xdr:col>
      <xdr:colOff>480060</xdr:colOff>
      <xdr:row>33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833A25-F95A-475E-A3D3-69246777E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182880</xdr:colOff>
      <xdr:row>34</xdr:row>
      <xdr:rowOff>60960</xdr:rowOff>
    </xdr:from>
    <xdr:to>
      <xdr:col>20</xdr:col>
      <xdr:colOff>487680</xdr:colOff>
      <xdr:row>49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F16BEE-085D-4B88-9120-4EA1381EF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6</xdr:row>
      <xdr:rowOff>60960</xdr:rowOff>
    </xdr:from>
    <xdr:to>
      <xdr:col>7</xdr:col>
      <xdr:colOff>160020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5BF315-AAF3-EDFB-4A0C-BBD7A523C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bio\Documents\Gradebook%20training.xlsx" TargetMode="External"/><Relationship Id="rId1" Type="http://schemas.openxmlformats.org/officeDocument/2006/relationships/externalLinkPath" Target="Gradebook%20train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A4" t="str">
            <v xml:space="preserve">Mayowa </v>
          </cell>
          <cell r="C4">
            <v>10</v>
          </cell>
          <cell r="D4">
            <v>18</v>
          </cell>
          <cell r="E4">
            <v>99</v>
          </cell>
        </row>
        <row r="5">
          <cell r="A5" t="str">
            <v>Seun</v>
          </cell>
          <cell r="C5">
            <v>8</v>
          </cell>
          <cell r="D5">
            <v>17</v>
          </cell>
          <cell r="E5">
            <v>80</v>
          </cell>
        </row>
        <row r="6">
          <cell r="A6" t="str">
            <v>Kemi</v>
          </cell>
          <cell r="C6">
            <v>9</v>
          </cell>
          <cell r="D6">
            <v>10</v>
          </cell>
          <cell r="E6">
            <v>70</v>
          </cell>
        </row>
        <row r="7">
          <cell r="A7" t="str">
            <v>Waris</v>
          </cell>
          <cell r="C7">
            <v>10</v>
          </cell>
          <cell r="D7">
            <v>19</v>
          </cell>
          <cell r="E7">
            <v>60</v>
          </cell>
        </row>
        <row r="8">
          <cell r="A8" t="str">
            <v>Biodun</v>
          </cell>
          <cell r="C8">
            <v>10</v>
          </cell>
          <cell r="D8">
            <v>15</v>
          </cell>
          <cell r="E8">
            <v>45</v>
          </cell>
        </row>
        <row r="9">
          <cell r="A9" t="str">
            <v>Tunde</v>
          </cell>
          <cell r="C9">
            <v>10</v>
          </cell>
          <cell r="D9">
            <v>16</v>
          </cell>
          <cell r="E9">
            <v>40</v>
          </cell>
        </row>
        <row r="10">
          <cell r="A10" t="str">
            <v>Bisola</v>
          </cell>
          <cell r="C10">
            <v>9</v>
          </cell>
          <cell r="D10">
            <v>17</v>
          </cell>
          <cell r="E10">
            <v>60</v>
          </cell>
        </row>
        <row r="11">
          <cell r="A11" t="str">
            <v>John</v>
          </cell>
          <cell r="C11">
            <v>10</v>
          </cell>
          <cell r="D11">
            <v>14</v>
          </cell>
          <cell r="E11">
            <v>65</v>
          </cell>
        </row>
        <row r="12">
          <cell r="A12" t="str">
            <v>Sunday</v>
          </cell>
          <cell r="C12">
            <v>10</v>
          </cell>
          <cell r="D12">
            <v>10</v>
          </cell>
          <cell r="E12">
            <v>80</v>
          </cell>
        </row>
        <row r="13">
          <cell r="A13" t="str">
            <v>Tobi</v>
          </cell>
          <cell r="C13">
            <v>8</v>
          </cell>
          <cell r="D13">
            <v>18</v>
          </cell>
          <cell r="E13">
            <v>70</v>
          </cell>
        </row>
        <row r="14">
          <cell r="A14" t="str">
            <v>Bolaji</v>
          </cell>
          <cell r="C14">
            <v>9</v>
          </cell>
          <cell r="D14">
            <v>19</v>
          </cell>
          <cell r="E14">
            <v>50</v>
          </cell>
        </row>
        <row r="15">
          <cell r="A15" t="str">
            <v>Aquaman</v>
          </cell>
          <cell r="C15">
            <v>10</v>
          </cell>
          <cell r="D15">
            <v>10</v>
          </cell>
          <cell r="E15">
            <v>55</v>
          </cell>
        </row>
        <row r="16">
          <cell r="A16" t="str">
            <v>George</v>
          </cell>
          <cell r="C16">
            <v>10</v>
          </cell>
          <cell r="D16">
            <v>20</v>
          </cell>
          <cell r="E16">
            <v>70</v>
          </cell>
        </row>
        <row r="17">
          <cell r="A17" t="str">
            <v>Rihana</v>
          </cell>
          <cell r="C17">
            <v>11</v>
          </cell>
          <cell r="D17">
            <v>19</v>
          </cell>
          <cell r="E17">
            <v>98</v>
          </cell>
        </row>
        <row r="18">
          <cell r="A18" t="str">
            <v>Xavier</v>
          </cell>
          <cell r="C18">
            <v>10</v>
          </cell>
          <cell r="D18">
            <v>10</v>
          </cell>
          <cell r="E18">
            <v>95</v>
          </cell>
        </row>
        <row r="19">
          <cell r="A19" t="str">
            <v xml:space="preserve">Iyabo </v>
          </cell>
          <cell r="C19">
            <v>8</v>
          </cell>
          <cell r="D19">
            <v>17</v>
          </cell>
          <cell r="E19">
            <v>97</v>
          </cell>
        </row>
        <row r="20">
          <cell r="A20" t="str">
            <v>Zainab</v>
          </cell>
          <cell r="C20">
            <v>10</v>
          </cell>
          <cell r="D20">
            <v>19</v>
          </cell>
          <cell r="E20">
            <v>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CA0D-58E8-4B6B-9408-D756B06599A2}">
  <dimension ref="A1:AD25"/>
  <sheetViews>
    <sheetView topLeftCell="L1" zoomScale="99" zoomScaleNormal="99" workbookViewId="0">
      <selection activeCell="AB4" sqref="AB4"/>
    </sheetView>
  </sheetViews>
  <sheetFormatPr defaultRowHeight="14.4" x14ac:dyDescent="0.3"/>
  <cols>
    <col min="1" max="1" width="11.6640625" customWidth="1"/>
    <col min="2" max="2" width="9.44140625" customWidth="1"/>
    <col min="3" max="3" width="11.109375" customWidth="1"/>
    <col min="4" max="8" width="12.109375" customWidth="1"/>
    <col min="9" max="9" width="14.44140625" customWidth="1"/>
    <col min="10" max="10" width="13.109375" customWidth="1"/>
    <col min="11" max="11" width="12.33203125" customWidth="1"/>
    <col min="12" max="13" width="11.33203125" customWidth="1"/>
    <col min="14" max="14" width="11.109375" bestFit="1" customWidth="1"/>
    <col min="15" max="18" width="11.109375" customWidth="1"/>
    <col min="19" max="19" width="11.109375" bestFit="1" customWidth="1"/>
    <col min="20" max="23" width="11.109375" customWidth="1"/>
    <col min="24" max="25" width="11.109375" bestFit="1" customWidth="1"/>
    <col min="26" max="28" width="9.44140625" bestFit="1" customWidth="1"/>
    <col min="30" max="30" width="11.109375" bestFit="1" customWidth="1"/>
  </cols>
  <sheetData>
    <row r="1" spans="1:30" x14ac:dyDescent="0.3">
      <c r="A1" t="s">
        <v>0</v>
      </c>
      <c r="C1" t="s">
        <v>41</v>
      </c>
    </row>
    <row r="2" spans="1:30" x14ac:dyDescent="0.3">
      <c r="D2" t="s">
        <v>4</v>
      </c>
      <c r="I2" t="s">
        <v>42</v>
      </c>
      <c r="N2" t="s">
        <v>45</v>
      </c>
      <c r="S2" t="s">
        <v>43</v>
      </c>
      <c r="X2" t="s">
        <v>44</v>
      </c>
      <c r="AD2" t="s">
        <v>46</v>
      </c>
    </row>
    <row r="3" spans="1:30" x14ac:dyDescent="0.3">
      <c r="A3" t="s">
        <v>1</v>
      </c>
      <c r="B3" t="s">
        <v>2</v>
      </c>
      <c r="C3" t="s">
        <v>3</v>
      </c>
      <c r="D3" s="5">
        <v>44927</v>
      </c>
      <c r="E3" s="5">
        <f>D3+7</f>
        <v>44934</v>
      </c>
      <c r="F3" s="5">
        <f t="shared" ref="F3:H3" si="0">E3+7</f>
        <v>44941</v>
      </c>
      <c r="G3" s="5">
        <f t="shared" si="0"/>
        <v>44948</v>
      </c>
      <c r="H3" s="5">
        <f t="shared" si="0"/>
        <v>44955</v>
      </c>
      <c r="I3" s="3">
        <v>44927</v>
      </c>
      <c r="J3" s="3">
        <f>I3+7</f>
        <v>44934</v>
      </c>
      <c r="K3" s="3">
        <f t="shared" ref="K3:M3" si="1">J3+7</f>
        <v>44941</v>
      </c>
      <c r="L3" s="3">
        <f t="shared" si="1"/>
        <v>44948</v>
      </c>
      <c r="M3" s="3">
        <f t="shared" si="1"/>
        <v>44955</v>
      </c>
      <c r="N3" s="7">
        <v>44927</v>
      </c>
      <c r="O3" s="7">
        <f>N3+7</f>
        <v>44934</v>
      </c>
      <c r="P3" s="7">
        <f t="shared" ref="P3:R3" si="2">O3+7</f>
        <v>44941</v>
      </c>
      <c r="Q3" s="7">
        <f t="shared" si="2"/>
        <v>44948</v>
      </c>
      <c r="R3" s="7">
        <f t="shared" si="2"/>
        <v>44955</v>
      </c>
      <c r="S3" s="9">
        <v>44927</v>
      </c>
      <c r="T3" s="9">
        <f>S3+7</f>
        <v>44934</v>
      </c>
      <c r="U3" s="9">
        <f t="shared" ref="U3:W3" si="3">T3+7</f>
        <v>44941</v>
      </c>
      <c r="V3" s="9">
        <f t="shared" si="3"/>
        <v>44948</v>
      </c>
      <c r="W3" s="9">
        <f t="shared" si="3"/>
        <v>44955</v>
      </c>
      <c r="X3" s="11">
        <v>44927</v>
      </c>
      <c r="Y3" s="11">
        <f>X3+7</f>
        <v>44934</v>
      </c>
      <c r="Z3" s="11">
        <f t="shared" ref="Z3:AB3" si="4">Y3+7</f>
        <v>44941</v>
      </c>
      <c r="AA3" s="11">
        <f t="shared" si="4"/>
        <v>44948</v>
      </c>
      <c r="AB3" s="11">
        <f t="shared" si="4"/>
        <v>44955</v>
      </c>
    </row>
    <row r="4" spans="1:30" x14ac:dyDescent="0.3">
      <c r="A4" t="s">
        <v>5</v>
      </c>
      <c r="B4" t="s">
        <v>6</v>
      </c>
      <c r="C4" s="1">
        <v>11.6</v>
      </c>
      <c r="D4" s="6">
        <v>20</v>
      </c>
      <c r="E4" s="6">
        <v>36</v>
      </c>
      <c r="F4" s="6">
        <v>15</v>
      </c>
      <c r="G4" s="6">
        <v>40</v>
      </c>
      <c r="H4" s="6">
        <v>20</v>
      </c>
      <c r="I4" s="4">
        <f>IF(D4&gt;24,D4-24,0)</f>
        <v>0</v>
      </c>
      <c r="J4" s="4">
        <f>IF(E4&gt;24,E4-24,0)</f>
        <v>12</v>
      </c>
      <c r="K4" s="4">
        <f>IF(F4&gt;24,F4-24,0)</f>
        <v>0</v>
      </c>
      <c r="L4" s="4">
        <f>IF(G4&gt;24,G4-24,0)</f>
        <v>16</v>
      </c>
      <c r="M4" s="4">
        <f>IF(H4&gt;24,H4-24,0)</f>
        <v>0</v>
      </c>
      <c r="N4" s="8">
        <f>$C4*D4</f>
        <v>232</v>
      </c>
      <c r="O4" s="8">
        <f>$C4*E4</f>
        <v>417.59999999999997</v>
      </c>
      <c r="P4" s="8">
        <f>$C4*F4</f>
        <v>174</v>
      </c>
      <c r="Q4" s="8">
        <f>$C4*G4</f>
        <v>464</v>
      </c>
      <c r="R4" s="8">
        <f>$C4*H4</f>
        <v>232</v>
      </c>
      <c r="S4" s="10">
        <f>0.5*$C4*I4</f>
        <v>0</v>
      </c>
      <c r="T4" s="10">
        <f>0.5*$C4*J4</f>
        <v>69.599999999999994</v>
      </c>
      <c r="U4" s="10">
        <f t="shared" ref="U4:W19" si="5">0.5*$C4*K4</f>
        <v>0</v>
      </c>
      <c r="V4" s="10">
        <f t="shared" si="5"/>
        <v>92.8</v>
      </c>
      <c r="W4" s="10">
        <f t="shared" si="5"/>
        <v>0</v>
      </c>
      <c r="X4" s="12">
        <f t="shared" ref="X4:X20" si="6">N4+S4</f>
        <v>232</v>
      </c>
      <c r="Y4" s="12">
        <f t="shared" ref="Y4:AB19" si="7">O4+T4</f>
        <v>487.19999999999993</v>
      </c>
      <c r="Z4" s="12">
        <f t="shared" si="7"/>
        <v>174</v>
      </c>
      <c r="AA4" s="12">
        <f t="shared" si="7"/>
        <v>556.79999999999995</v>
      </c>
      <c r="AB4" s="12">
        <f t="shared" si="7"/>
        <v>232</v>
      </c>
      <c r="AD4" s="2">
        <f>SUM(X4:AB4)</f>
        <v>1682</v>
      </c>
    </row>
    <row r="5" spans="1:30" x14ac:dyDescent="0.3">
      <c r="A5" t="s">
        <v>7</v>
      </c>
      <c r="B5" t="s">
        <v>8</v>
      </c>
      <c r="C5" s="1">
        <v>20.7</v>
      </c>
      <c r="D5" s="6">
        <v>22</v>
      </c>
      <c r="E5" s="6">
        <v>24</v>
      </c>
      <c r="F5" s="6">
        <v>12</v>
      </c>
      <c r="G5" s="6">
        <v>24</v>
      </c>
      <c r="H5" s="6">
        <v>18</v>
      </c>
      <c r="I5" s="4">
        <f t="shared" ref="I5:M20" si="8">IF(D5&gt;24,D5-24,0)</f>
        <v>0</v>
      </c>
      <c r="J5" s="4">
        <f t="shared" si="8"/>
        <v>0</v>
      </c>
      <c r="K5" s="4">
        <f t="shared" si="8"/>
        <v>0</v>
      </c>
      <c r="L5" s="4">
        <f t="shared" si="8"/>
        <v>0</v>
      </c>
      <c r="M5" s="4">
        <f t="shared" si="8"/>
        <v>0</v>
      </c>
      <c r="N5" s="8">
        <f t="shared" ref="N5:O7" si="9">C5*D5</f>
        <v>455.4</v>
      </c>
      <c r="O5" s="8">
        <f t="shared" si="9"/>
        <v>528</v>
      </c>
      <c r="P5" s="8">
        <f t="shared" ref="P5:R20" si="10">E5*F5</f>
        <v>288</v>
      </c>
      <c r="Q5" s="8">
        <f t="shared" si="10"/>
        <v>288</v>
      </c>
      <c r="R5" s="8">
        <f t="shared" si="10"/>
        <v>432</v>
      </c>
      <c r="S5" s="10">
        <f t="shared" ref="S5:S20" si="11">0.5*C5*I5</f>
        <v>0</v>
      </c>
      <c r="T5" s="10">
        <f t="shared" ref="T5:T20" si="12">0.5*$C5*J5</f>
        <v>0</v>
      </c>
      <c r="U5" s="10">
        <f t="shared" si="5"/>
        <v>0</v>
      </c>
      <c r="V5" s="10">
        <f t="shared" si="5"/>
        <v>0</v>
      </c>
      <c r="W5" s="10">
        <f t="shared" si="5"/>
        <v>0</v>
      </c>
      <c r="X5" s="12">
        <f t="shared" si="6"/>
        <v>455.4</v>
      </c>
      <c r="Y5" s="12">
        <f t="shared" si="7"/>
        <v>528</v>
      </c>
      <c r="Z5" s="12">
        <f t="shared" si="7"/>
        <v>288</v>
      </c>
      <c r="AA5" s="12">
        <f t="shared" si="7"/>
        <v>288</v>
      </c>
      <c r="AB5" s="12">
        <f t="shared" si="7"/>
        <v>432</v>
      </c>
      <c r="AD5" s="2">
        <f t="shared" ref="AD5:AD20" si="13">SUM(X5:AB5)</f>
        <v>1991.4</v>
      </c>
    </row>
    <row r="6" spans="1:30" x14ac:dyDescent="0.3">
      <c r="A6" t="s">
        <v>9</v>
      </c>
      <c r="B6" t="s">
        <v>10</v>
      </c>
      <c r="C6" s="1">
        <v>50</v>
      </c>
      <c r="D6" s="6">
        <v>40</v>
      </c>
      <c r="E6" s="6">
        <v>22</v>
      </c>
      <c r="F6" s="6">
        <v>10</v>
      </c>
      <c r="G6" s="6">
        <v>23</v>
      </c>
      <c r="H6" s="6">
        <v>12</v>
      </c>
      <c r="I6" s="4">
        <f t="shared" si="8"/>
        <v>16</v>
      </c>
      <c r="J6" s="4">
        <f t="shared" si="8"/>
        <v>0</v>
      </c>
      <c r="K6" s="4">
        <f t="shared" si="8"/>
        <v>0</v>
      </c>
      <c r="L6" s="4">
        <f t="shared" si="8"/>
        <v>0</v>
      </c>
      <c r="M6" s="4">
        <f t="shared" si="8"/>
        <v>0</v>
      </c>
      <c r="N6" s="8">
        <f t="shared" si="9"/>
        <v>2000</v>
      </c>
      <c r="O6" s="8">
        <f t="shared" si="9"/>
        <v>880</v>
      </c>
      <c r="P6" s="8">
        <f t="shared" si="10"/>
        <v>220</v>
      </c>
      <c r="Q6" s="8">
        <f t="shared" si="10"/>
        <v>230</v>
      </c>
      <c r="R6" s="8">
        <f t="shared" si="10"/>
        <v>276</v>
      </c>
      <c r="S6" s="10">
        <f t="shared" si="11"/>
        <v>400</v>
      </c>
      <c r="T6" s="10">
        <f t="shared" si="12"/>
        <v>0</v>
      </c>
      <c r="U6" s="10">
        <f t="shared" si="5"/>
        <v>0</v>
      </c>
      <c r="V6" s="10">
        <f t="shared" si="5"/>
        <v>0</v>
      </c>
      <c r="W6" s="10">
        <f t="shared" si="5"/>
        <v>0</v>
      </c>
      <c r="X6" s="12">
        <f t="shared" si="6"/>
        <v>2400</v>
      </c>
      <c r="Y6" s="12">
        <f t="shared" si="7"/>
        <v>880</v>
      </c>
      <c r="Z6" s="12">
        <f t="shared" si="7"/>
        <v>220</v>
      </c>
      <c r="AA6" s="12">
        <f t="shared" si="7"/>
        <v>230</v>
      </c>
      <c r="AB6" s="12">
        <f t="shared" si="7"/>
        <v>276</v>
      </c>
      <c r="AD6" s="2">
        <f t="shared" si="13"/>
        <v>4006</v>
      </c>
    </row>
    <row r="7" spans="1:30" x14ac:dyDescent="0.3">
      <c r="A7" t="s">
        <v>11</v>
      </c>
      <c r="B7" t="s">
        <v>12</v>
      </c>
      <c r="C7" s="1">
        <v>30.7</v>
      </c>
      <c r="D7" s="6">
        <v>37</v>
      </c>
      <c r="E7" s="6">
        <v>21</v>
      </c>
      <c r="F7" s="6">
        <v>12</v>
      </c>
      <c r="G7" s="6">
        <v>22</v>
      </c>
      <c r="H7" s="6">
        <v>19</v>
      </c>
      <c r="I7" s="4">
        <f t="shared" si="8"/>
        <v>13</v>
      </c>
      <c r="J7" s="4">
        <f t="shared" si="8"/>
        <v>0</v>
      </c>
      <c r="K7" s="4">
        <f t="shared" si="8"/>
        <v>0</v>
      </c>
      <c r="L7" s="4">
        <f t="shared" si="8"/>
        <v>0</v>
      </c>
      <c r="M7" s="4">
        <f t="shared" si="8"/>
        <v>0</v>
      </c>
      <c r="N7" s="8">
        <f t="shared" si="9"/>
        <v>1135.8999999999999</v>
      </c>
      <c r="O7" s="8">
        <f t="shared" si="9"/>
        <v>777</v>
      </c>
      <c r="P7" s="8">
        <f t="shared" si="10"/>
        <v>252</v>
      </c>
      <c r="Q7" s="8">
        <f t="shared" si="10"/>
        <v>264</v>
      </c>
      <c r="R7" s="8">
        <f t="shared" si="10"/>
        <v>418</v>
      </c>
      <c r="S7" s="10">
        <f t="shared" si="11"/>
        <v>199.54999999999998</v>
      </c>
      <c r="T7" s="10">
        <f t="shared" si="12"/>
        <v>0</v>
      </c>
      <c r="U7" s="10">
        <f t="shared" si="5"/>
        <v>0</v>
      </c>
      <c r="V7" s="10">
        <f t="shared" si="5"/>
        <v>0</v>
      </c>
      <c r="W7" s="10">
        <f t="shared" si="5"/>
        <v>0</v>
      </c>
      <c r="X7" s="12">
        <f t="shared" si="6"/>
        <v>1335.4499999999998</v>
      </c>
      <c r="Y7" s="12">
        <f t="shared" si="7"/>
        <v>777</v>
      </c>
      <c r="Z7" s="12">
        <f t="shared" si="7"/>
        <v>252</v>
      </c>
      <c r="AA7" s="12">
        <f t="shared" si="7"/>
        <v>264</v>
      </c>
      <c r="AB7" s="12">
        <f t="shared" si="7"/>
        <v>418</v>
      </c>
      <c r="AD7" s="2">
        <f t="shared" si="13"/>
        <v>3046.45</v>
      </c>
    </row>
    <row r="8" spans="1:30" x14ac:dyDescent="0.3">
      <c r="A8" t="s">
        <v>13</v>
      </c>
      <c r="B8" t="s">
        <v>14</v>
      </c>
      <c r="C8" s="1">
        <v>22.8</v>
      </c>
      <c r="D8" s="6">
        <v>23</v>
      </c>
      <c r="E8" s="6">
        <v>17</v>
      </c>
      <c r="F8" s="6">
        <v>20</v>
      </c>
      <c r="G8" s="6">
        <v>21</v>
      </c>
      <c r="H8" s="6">
        <v>12</v>
      </c>
      <c r="I8" s="4">
        <f t="shared" si="8"/>
        <v>0</v>
      </c>
      <c r="J8" s="4">
        <f t="shared" si="8"/>
        <v>0</v>
      </c>
      <c r="K8" s="4">
        <f t="shared" si="8"/>
        <v>0</v>
      </c>
      <c r="L8" s="4">
        <f t="shared" si="8"/>
        <v>0</v>
      </c>
      <c r="M8" s="4">
        <f t="shared" si="8"/>
        <v>0</v>
      </c>
      <c r="N8" s="8">
        <f t="shared" ref="N8:O20" si="14">C8*D8</f>
        <v>524.4</v>
      </c>
      <c r="O8" s="8">
        <f t="shared" si="14"/>
        <v>391</v>
      </c>
      <c r="P8" s="8">
        <f t="shared" si="10"/>
        <v>340</v>
      </c>
      <c r="Q8" s="8">
        <f t="shared" si="10"/>
        <v>420</v>
      </c>
      <c r="R8" s="8">
        <f t="shared" si="10"/>
        <v>252</v>
      </c>
      <c r="S8" s="10">
        <f t="shared" si="11"/>
        <v>0</v>
      </c>
      <c r="T8" s="10">
        <f t="shared" si="12"/>
        <v>0</v>
      </c>
      <c r="U8" s="10">
        <f t="shared" si="5"/>
        <v>0</v>
      </c>
      <c r="V8" s="10">
        <f t="shared" si="5"/>
        <v>0</v>
      </c>
      <c r="W8" s="10">
        <f t="shared" si="5"/>
        <v>0</v>
      </c>
      <c r="X8" s="12">
        <f t="shared" si="6"/>
        <v>524.4</v>
      </c>
      <c r="Y8" s="12">
        <f t="shared" si="7"/>
        <v>391</v>
      </c>
      <c r="Z8" s="12">
        <f t="shared" si="7"/>
        <v>340</v>
      </c>
      <c r="AA8" s="12">
        <f t="shared" si="7"/>
        <v>420</v>
      </c>
      <c r="AB8" s="12">
        <f t="shared" si="7"/>
        <v>252</v>
      </c>
      <c r="AD8" s="2">
        <f t="shared" si="13"/>
        <v>1927.4</v>
      </c>
    </row>
    <row r="9" spans="1:30" x14ac:dyDescent="0.3">
      <c r="A9" t="s">
        <v>15</v>
      </c>
      <c r="B9" t="s">
        <v>16</v>
      </c>
      <c r="C9" s="1">
        <v>19.600000000000001</v>
      </c>
      <c r="D9" s="6">
        <v>22</v>
      </c>
      <c r="E9" s="6">
        <v>30</v>
      </c>
      <c r="F9" s="6">
        <v>12</v>
      </c>
      <c r="G9" s="6">
        <v>19</v>
      </c>
      <c r="H9" s="6">
        <v>14</v>
      </c>
      <c r="I9" s="4">
        <f t="shared" si="8"/>
        <v>0</v>
      </c>
      <c r="J9" s="4">
        <f t="shared" si="8"/>
        <v>6</v>
      </c>
      <c r="K9" s="4">
        <f t="shared" si="8"/>
        <v>0</v>
      </c>
      <c r="L9" s="4">
        <f t="shared" si="8"/>
        <v>0</v>
      </c>
      <c r="M9" s="4">
        <f t="shared" si="8"/>
        <v>0</v>
      </c>
      <c r="N9" s="8">
        <f t="shared" si="14"/>
        <v>431.20000000000005</v>
      </c>
      <c r="O9" s="8">
        <f t="shared" si="14"/>
        <v>660</v>
      </c>
      <c r="P9" s="8">
        <f t="shared" si="10"/>
        <v>360</v>
      </c>
      <c r="Q9" s="8">
        <f t="shared" si="10"/>
        <v>228</v>
      </c>
      <c r="R9" s="8">
        <f t="shared" si="10"/>
        <v>266</v>
      </c>
      <c r="S9" s="10">
        <f t="shared" si="11"/>
        <v>0</v>
      </c>
      <c r="T9" s="10">
        <f t="shared" si="12"/>
        <v>58.800000000000004</v>
      </c>
      <c r="U9" s="10">
        <f t="shared" si="5"/>
        <v>0</v>
      </c>
      <c r="V9" s="10">
        <f t="shared" si="5"/>
        <v>0</v>
      </c>
      <c r="W9" s="10">
        <f t="shared" si="5"/>
        <v>0</v>
      </c>
      <c r="X9" s="12">
        <f t="shared" si="6"/>
        <v>431.20000000000005</v>
      </c>
      <c r="Y9" s="12">
        <f t="shared" si="7"/>
        <v>718.8</v>
      </c>
      <c r="Z9" s="12">
        <f t="shared" si="7"/>
        <v>360</v>
      </c>
      <c r="AA9" s="12">
        <f t="shared" si="7"/>
        <v>228</v>
      </c>
      <c r="AB9" s="12">
        <f t="shared" si="7"/>
        <v>266</v>
      </c>
      <c r="AD9" s="2">
        <f t="shared" si="13"/>
        <v>2004</v>
      </c>
    </row>
    <row r="10" spans="1:30" x14ac:dyDescent="0.3">
      <c r="A10" t="s">
        <v>17</v>
      </c>
      <c r="B10" t="s">
        <v>18</v>
      </c>
      <c r="C10" s="1">
        <v>12.3</v>
      </c>
      <c r="D10" s="6">
        <v>12</v>
      </c>
      <c r="E10" s="6">
        <v>16</v>
      </c>
      <c r="F10" s="6">
        <v>13</v>
      </c>
      <c r="G10" s="6">
        <v>20</v>
      </c>
      <c r="H10" s="6">
        <v>15</v>
      </c>
      <c r="I10" s="4">
        <f t="shared" si="8"/>
        <v>0</v>
      </c>
      <c r="J10" s="4">
        <f t="shared" si="8"/>
        <v>0</v>
      </c>
      <c r="K10" s="4">
        <f t="shared" si="8"/>
        <v>0</v>
      </c>
      <c r="L10" s="4">
        <f t="shared" si="8"/>
        <v>0</v>
      </c>
      <c r="M10" s="4">
        <f t="shared" si="8"/>
        <v>0</v>
      </c>
      <c r="N10" s="8">
        <f t="shared" si="14"/>
        <v>147.60000000000002</v>
      </c>
      <c r="O10" s="8">
        <f t="shared" si="14"/>
        <v>192</v>
      </c>
      <c r="P10" s="8">
        <f t="shared" si="10"/>
        <v>208</v>
      </c>
      <c r="Q10" s="8">
        <f t="shared" si="10"/>
        <v>260</v>
      </c>
      <c r="R10" s="8">
        <f t="shared" si="10"/>
        <v>300</v>
      </c>
      <c r="S10" s="10">
        <f t="shared" si="11"/>
        <v>0</v>
      </c>
      <c r="T10" s="10">
        <f t="shared" si="12"/>
        <v>0</v>
      </c>
      <c r="U10" s="10">
        <f t="shared" si="5"/>
        <v>0</v>
      </c>
      <c r="V10" s="10">
        <f t="shared" si="5"/>
        <v>0</v>
      </c>
      <c r="W10" s="10">
        <f t="shared" si="5"/>
        <v>0</v>
      </c>
      <c r="X10" s="12">
        <f t="shared" si="6"/>
        <v>147.60000000000002</v>
      </c>
      <c r="Y10" s="12">
        <f t="shared" si="7"/>
        <v>192</v>
      </c>
      <c r="Z10" s="12">
        <f t="shared" si="7"/>
        <v>208</v>
      </c>
      <c r="AA10" s="12">
        <f t="shared" si="7"/>
        <v>260</v>
      </c>
      <c r="AB10" s="12">
        <f t="shared" si="7"/>
        <v>300</v>
      </c>
      <c r="AD10" s="2">
        <f t="shared" si="13"/>
        <v>1107.5999999999999</v>
      </c>
    </row>
    <row r="11" spans="1:30" x14ac:dyDescent="0.3">
      <c r="A11" t="s">
        <v>7</v>
      </c>
      <c r="B11" t="s">
        <v>19</v>
      </c>
      <c r="C11" s="1">
        <v>40</v>
      </c>
      <c r="D11" s="6">
        <v>40</v>
      </c>
      <c r="E11" s="6">
        <v>12</v>
      </c>
      <c r="F11" s="6">
        <v>17</v>
      </c>
      <c r="G11" s="6">
        <v>17</v>
      </c>
      <c r="H11" s="6">
        <v>13</v>
      </c>
      <c r="I11" s="4">
        <f t="shared" si="8"/>
        <v>16</v>
      </c>
      <c r="J11" s="4">
        <f t="shared" si="8"/>
        <v>0</v>
      </c>
      <c r="K11" s="4">
        <f t="shared" si="8"/>
        <v>0</v>
      </c>
      <c r="L11" s="4">
        <f t="shared" si="8"/>
        <v>0</v>
      </c>
      <c r="M11" s="4">
        <f t="shared" si="8"/>
        <v>0</v>
      </c>
      <c r="N11" s="8">
        <f t="shared" si="14"/>
        <v>1600</v>
      </c>
      <c r="O11" s="8">
        <f t="shared" si="14"/>
        <v>480</v>
      </c>
      <c r="P11" s="8">
        <f t="shared" si="10"/>
        <v>204</v>
      </c>
      <c r="Q11" s="8">
        <f t="shared" si="10"/>
        <v>289</v>
      </c>
      <c r="R11" s="8">
        <f t="shared" si="10"/>
        <v>221</v>
      </c>
      <c r="S11" s="10">
        <f t="shared" si="11"/>
        <v>320</v>
      </c>
      <c r="T11" s="10">
        <f t="shared" si="12"/>
        <v>0</v>
      </c>
      <c r="U11" s="10">
        <f t="shared" si="5"/>
        <v>0</v>
      </c>
      <c r="V11" s="10">
        <f t="shared" si="5"/>
        <v>0</v>
      </c>
      <c r="W11" s="10">
        <f t="shared" si="5"/>
        <v>0</v>
      </c>
      <c r="X11" s="12">
        <f t="shared" si="6"/>
        <v>1920</v>
      </c>
      <c r="Y11" s="12">
        <f t="shared" si="7"/>
        <v>480</v>
      </c>
      <c r="Z11" s="12">
        <f t="shared" si="7"/>
        <v>204</v>
      </c>
      <c r="AA11" s="12">
        <f t="shared" si="7"/>
        <v>289</v>
      </c>
      <c r="AB11" s="12">
        <f t="shared" si="7"/>
        <v>221</v>
      </c>
      <c r="AD11" s="2">
        <f t="shared" si="13"/>
        <v>3114</v>
      </c>
    </row>
    <row r="12" spans="1:30" x14ac:dyDescent="0.3">
      <c r="A12" t="s">
        <v>20</v>
      </c>
      <c r="B12" t="s">
        <v>21</v>
      </c>
      <c r="C12" s="1">
        <v>50</v>
      </c>
      <c r="D12" s="6">
        <v>55</v>
      </c>
      <c r="E12" s="6">
        <v>24</v>
      </c>
      <c r="F12" s="6">
        <v>12</v>
      </c>
      <c r="G12" s="6">
        <v>18</v>
      </c>
      <c r="H12" s="6">
        <v>12</v>
      </c>
      <c r="I12" s="4">
        <f t="shared" si="8"/>
        <v>31</v>
      </c>
      <c r="J12" s="4">
        <f t="shared" si="8"/>
        <v>0</v>
      </c>
      <c r="K12" s="4">
        <f t="shared" si="8"/>
        <v>0</v>
      </c>
      <c r="L12" s="4">
        <f t="shared" si="8"/>
        <v>0</v>
      </c>
      <c r="M12" s="4">
        <f t="shared" si="8"/>
        <v>0</v>
      </c>
      <c r="N12" s="8">
        <f t="shared" si="14"/>
        <v>2750</v>
      </c>
      <c r="O12" s="8">
        <f t="shared" si="14"/>
        <v>1320</v>
      </c>
      <c r="P12" s="8">
        <f t="shared" si="10"/>
        <v>288</v>
      </c>
      <c r="Q12" s="8">
        <f t="shared" si="10"/>
        <v>216</v>
      </c>
      <c r="R12" s="8">
        <f t="shared" si="10"/>
        <v>216</v>
      </c>
      <c r="S12" s="10">
        <f t="shared" si="11"/>
        <v>775</v>
      </c>
      <c r="T12" s="10">
        <f t="shared" si="12"/>
        <v>0</v>
      </c>
      <c r="U12" s="10">
        <f t="shared" si="5"/>
        <v>0</v>
      </c>
      <c r="V12" s="10">
        <f t="shared" si="5"/>
        <v>0</v>
      </c>
      <c r="W12" s="10">
        <f t="shared" si="5"/>
        <v>0</v>
      </c>
      <c r="X12" s="12">
        <f t="shared" si="6"/>
        <v>3525</v>
      </c>
      <c r="Y12" s="12">
        <f t="shared" si="7"/>
        <v>1320</v>
      </c>
      <c r="Z12" s="12">
        <f t="shared" si="7"/>
        <v>288</v>
      </c>
      <c r="AA12" s="12">
        <f t="shared" si="7"/>
        <v>216</v>
      </c>
      <c r="AB12" s="12">
        <f t="shared" si="7"/>
        <v>216</v>
      </c>
      <c r="AD12" s="2">
        <f t="shared" si="13"/>
        <v>5565</v>
      </c>
    </row>
    <row r="13" spans="1:30" x14ac:dyDescent="0.3">
      <c r="A13" t="s">
        <v>22</v>
      </c>
      <c r="B13" t="s">
        <v>23</v>
      </c>
      <c r="C13" s="1">
        <v>44.8</v>
      </c>
      <c r="D13" s="6">
        <v>40</v>
      </c>
      <c r="E13" s="6">
        <v>28</v>
      </c>
      <c r="F13" s="6">
        <v>13</v>
      </c>
      <c r="G13" s="6">
        <v>12</v>
      </c>
      <c r="H13" s="6">
        <v>14</v>
      </c>
      <c r="I13" s="4">
        <f t="shared" si="8"/>
        <v>16</v>
      </c>
      <c r="J13" s="4">
        <f t="shared" si="8"/>
        <v>4</v>
      </c>
      <c r="K13" s="4">
        <f t="shared" si="8"/>
        <v>0</v>
      </c>
      <c r="L13" s="4">
        <f t="shared" si="8"/>
        <v>0</v>
      </c>
      <c r="M13" s="4">
        <f t="shared" si="8"/>
        <v>0</v>
      </c>
      <c r="N13" s="8">
        <f t="shared" si="14"/>
        <v>1792</v>
      </c>
      <c r="O13" s="8">
        <f t="shared" si="14"/>
        <v>1120</v>
      </c>
      <c r="P13" s="8">
        <f t="shared" si="10"/>
        <v>364</v>
      </c>
      <c r="Q13" s="8">
        <f t="shared" si="10"/>
        <v>156</v>
      </c>
      <c r="R13" s="8">
        <f t="shared" si="10"/>
        <v>168</v>
      </c>
      <c r="S13" s="10">
        <f t="shared" si="11"/>
        <v>358.4</v>
      </c>
      <c r="T13" s="10">
        <f t="shared" si="12"/>
        <v>89.6</v>
      </c>
      <c r="U13" s="10">
        <f t="shared" si="5"/>
        <v>0</v>
      </c>
      <c r="V13" s="10">
        <f t="shared" si="5"/>
        <v>0</v>
      </c>
      <c r="W13" s="10">
        <f t="shared" si="5"/>
        <v>0</v>
      </c>
      <c r="X13" s="12">
        <f t="shared" si="6"/>
        <v>2150.4</v>
      </c>
      <c r="Y13" s="12">
        <f t="shared" si="7"/>
        <v>1209.5999999999999</v>
      </c>
      <c r="Z13" s="12">
        <f t="shared" si="7"/>
        <v>364</v>
      </c>
      <c r="AA13" s="12">
        <f t="shared" si="7"/>
        <v>156</v>
      </c>
      <c r="AB13" s="12">
        <f t="shared" si="7"/>
        <v>168</v>
      </c>
      <c r="AD13" s="2">
        <f t="shared" si="13"/>
        <v>4048</v>
      </c>
    </row>
    <row r="14" spans="1:30" x14ac:dyDescent="0.3">
      <c r="A14" t="s">
        <v>24</v>
      </c>
      <c r="B14" t="s">
        <v>25</v>
      </c>
      <c r="C14" s="1">
        <v>66.900000000000006</v>
      </c>
      <c r="D14" s="6">
        <v>60</v>
      </c>
      <c r="E14" s="6">
        <v>26</v>
      </c>
      <c r="F14" s="6">
        <v>21</v>
      </c>
      <c r="G14" s="6">
        <v>10</v>
      </c>
      <c r="H14" s="6">
        <v>13</v>
      </c>
      <c r="I14" s="4">
        <f t="shared" si="8"/>
        <v>36</v>
      </c>
      <c r="J14" s="4">
        <f t="shared" si="8"/>
        <v>2</v>
      </c>
      <c r="K14" s="4">
        <f t="shared" si="8"/>
        <v>0</v>
      </c>
      <c r="L14" s="4">
        <f t="shared" si="8"/>
        <v>0</v>
      </c>
      <c r="M14" s="4">
        <f t="shared" si="8"/>
        <v>0</v>
      </c>
      <c r="N14" s="8">
        <f t="shared" si="14"/>
        <v>4014.0000000000005</v>
      </c>
      <c r="O14" s="8">
        <f t="shared" si="14"/>
        <v>1560</v>
      </c>
      <c r="P14" s="8">
        <f t="shared" si="10"/>
        <v>546</v>
      </c>
      <c r="Q14" s="8">
        <f t="shared" si="10"/>
        <v>210</v>
      </c>
      <c r="R14" s="8">
        <f t="shared" si="10"/>
        <v>130</v>
      </c>
      <c r="S14" s="10">
        <f t="shared" si="11"/>
        <v>1204.2</v>
      </c>
      <c r="T14" s="10">
        <f t="shared" si="12"/>
        <v>66.900000000000006</v>
      </c>
      <c r="U14" s="10">
        <f t="shared" si="5"/>
        <v>0</v>
      </c>
      <c r="V14" s="10">
        <f t="shared" si="5"/>
        <v>0</v>
      </c>
      <c r="W14" s="10">
        <f t="shared" si="5"/>
        <v>0</v>
      </c>
      <c r="X14" s="12">
        <f t="shared" si="6"/>
        <v>5218.2000000000007</v>
      </c>
      <c r="Y14" s="12">
        <f t="shared" si="7"/>
        <v>1626.9</v>
      </c>
      <c r="Z14" s="12">
        <f t="shared" si="7"/>
        <v>546</v>
      </c>
      <c r="AA14" s="12">
        <f t="shared" si="7"/>
        <v>210</v>
      </c>
      <c r="AB14" s="12">
        <f t="shared" si="7"/>
        <v>130</v>
      </c>
      <c r="AD14" s="2">
        <f t="shared" si="13"/>
        <v>7731.1</v>
      </c>
    </row>
    <row r="15" spans="1:30" x14ac:dyDescent="0.3">
      <c r="A15" t="s">
        <v>26</v>
      </c>
      <c r="B15" t="s">
        <v>27</v>
      </c>
      <c r="C15" s="1">
        <v>15.6</v>
      </c>
      <c r="D15" s="6">
        <v>15</v>
      </c>
      <c r="E15" s="6">
        <v>13</v>
      </c>
      <c r="F15" s="6">
        <v>24</v>
      </c>
      <c r="G15" s="6">
        <v>23</v>
      </c>
      <c r="H15" s="6">
        <v>16</v>
      </c>
      <c r="I15" s="4">
        <f t="shared" si="8"/>
        <v>0</v>
      </c>
      <c r="J15" s="4">
        <f t="shared" si="8"/>
        <v>0</v>
      </c>
      <c r="K15" s="4">
        <f t="shared" si="8"/>
        <v>0</v>
      </c>
      <c r="L15" s="4">
        <f t="shared" si="8"/>
        <v>0</v>
      </c>
      <c r="M15" s="4">
        <f t="shared" si="8"/>
        <v>0</v>
      </c>
      <c r="N15" s="8">
        <f t="shared" si="14"/>
        <v>234</v>
      </c>
      <c r="O15" s="8">
        <f t="shared" si="14"/>
        <v>195</v>
      </c>
      <c r="P15" s="8">
        <f t="shared" si="10"/>
        <v>312</v>
      </c>
      <c r="Q15" s="8">
        <f t="shared" si="10"/>
        <v>552</v>
      </c>
      <c r="R15" s="8">
        <f t="shared" si="10"/>
        <v>368</v>
      </c>
      <c r="S15" s="10">
        <f t="shared" si="11"/>
        <v>0</v>
      </c>
      <c r="T15" s="10">
        <f t="shared" si="12"/>
        <v>0</v>
      </c>
      <c r="U15" s="10">
        <f t="shared" si="5"/>
        <v>0</v>
      </c>
      <c r="V15" s="10">
        <f t="shared" si="5"/>
        <v>0</v>
      </c>
      <c r="W15" s="10">
        <f t="shared" si="5"/>
        <v>0</v>
      </c>
      <c r="X15" s="12">
        <f t="shared" si="6"/>
        <v>234</v>
      </c>
      <c r="Y15" s="12">
        <f t="shared" si="7"/>
        <v>195</v>
      </c>
      <c r="Z15" s="12">
        <f t="shared" si="7"/>
        <v>312</v>
      </c>
      <c r="AA15" s="12">
        <f t="shared" si="7"/>
        <v>552</v>
      </c>
      <c r="AB15" s="12">
        <f t="shared" si="7"/>
        <v>368</v>
      </c>
      <c r="AD15" s="2">
        <f t="shared" si="13"/>
        <v>1661</v>
      </c>
    </row>
    <row r="16" spans="1:30" x14ac:dyDescent="0.3">
      <c r="A16" t="s">
        <v>28</v>
      </c>
      <c r="B16" t="s">
        <v>29</v>
      </c>
      <c r="C16" s="1">
        <v>12.3</v>
      </c>
      <c r="D16" s="6">
        <v>20</v>
      </c>
      <c r="E16" s="6">
        <v>15</v>
      </c>
      <c r="F16" s="6">
        <v>25</v>
      </c>
      <c r="G16" s="6">
        <v>25</v>
      </c>
      <c r="H16" s="6">
        <v>17</v>
      </c>
      <c r="I16" s="4">
        <f t="shared" si="8"/>
        <v>0</v>
      </c>
      <c r="J16" s="4">
        <f t="shared" si="8"/>
        <v>0</v>
      </c>
      <c r="K16" s="4">
        <f t="shared" si="8"/>
        <v>1</v>
      </c>
      <c r="L16" s="4">
        <f t="shared" si="8"/>
        <v>1</v>
      </c>
      <c r="M16" s="4">
        <f t="shared" si="8"/>
        <v>0</v>
      </c>
      <c r="N16" s="8">
        <f t="shared" si="14"/>
        <v>246</v>
      </c>
      <c r="O16" s="8">
        <f t="shared" si="14"/>
        <v>300</v>
      </c>
      <c r="P16" s="8">
        <f t="shared" si="10"/>
        <v>375</v>
      </c>
      <c r="Q16" s="8">
        <f t="shared" si="10"/>
        <v>625</v>
      </c>
      <c r="R16" s="8">
        <f t="shared" si="10"/>
        <v>425</v>
      </c>
      <c r="S16" s="10">
        <f t="shared" si="11"/>
        <v>0</v>
      </c>
      <c r="T16" s="10">
        <f t="shared" si="12"/>
        <v>0</v>
      </c>
      <c r="U16" s="10">
        <f t="shared" si="5"/>
        <v>6.15</v>
      </c>
      <c r="V16" s="10">
        <f t="shared" si="5"/>
        <v>6.15</v>
      </c>
      <c r="W16" s="10">
        <f t="shared" si="5"/>
        <v>0</v>
      </c>
      <c r="X16" s="12">
        <f t="shared" si="6"/>
        <v>246</v>
      </c>
      <c r="Y16" s="12">
        <f t="shared" si="7"/>
        <v>300</v>
      </c>
      <c r="Z16" s="12">
        <f t="shared" si="7"/>
        <v>381.15</v>
      </c>
      <c r="AA16" s="12">
        <f t="shared" si="7"/>
        <v>631.15</v>
      </c>
      <c r="AB16" s="12">
        <f t="shared" si="7"/>
        <v>425</v>
      </c>
      <c r="AD16" s="2">
        <f t="shared" si="13"/>
        <v>1983.3</v>
      </c>
    </row>
    <row r="17" spans="1:30" x14ac:dyDescent="0.3">
      <c r="A17" t="s">
        <v>30</v>
      </c>
      <c r="B17" t="s">
        <v>31</v>
      </c>
      <c r="C17" s="1">
        <v>45.5</v>
      </c>
      <c r="D17" s="6">
        <v>46</v>
      </c>
      <c r="E17" s="6">
        <v>14</v>
      </c>
      <c r="F17" s="6">
        <v>13</v>
      </c>
      <c r="G17" s="6">
        <v>28</v>
      </c>
      <c r="H17" s="6">
        <v>18</v>
      </c>
      <c r="I17" s="4">
        <f t="shared" si="8"/>
        <v>22</v>
      </c>
      <c r="J17" s="4">
        <f t="shared" si="8"/>
        <v>0</v>
      </c>
      <c r="K17" s="4">
        <f t="shared" si="8"/>
        <v>0</v>
      </c>
      <c r="L17" s="4">
        <f t="shared" si="8"/>
        <v>4</v>
      </c>
      <c r="M17" s="4">
        <f t="shared" si="8"/>
        <v>0</v>
      </c>
      <c r="N17" s="8">
        <f t="shared" si="14"/>
        <v>2093</v>
      </c>
      <c r="O17" s="8">
        <f t="shared" si="14"/>
        <v>644</v>
      </c>
      <c r="P17" s="8">
        <f t="shared" si="10"/>
        <v>182</v>
      </c>
      <c r="Q17" s="8">
        <f t="shared" si="10"/>
        <v>364</v>
      </c>
      <c r="R17" s="8">
        <f t="shared" si="10"/>
        <v>504</v>
      </c>
      <c r="S17" s="10">
        <f t="shared" si="11"/>
        <v>500.5</v>
      </c>
      <c r="T17" s="10">
        <f t="shared" si="12"/>
        <v>0</v>
      </c>
      <c r="U17" s="10">
        <f t="shared" si="5"/>
        <v>0</v>
      </c>
      <c r="V17" s="10">
        <f t="shared" si="5"/>
        <v>91</v>
      </c>
      <c r="W17" s="10">
        <f t="shared" si="5"/>
        <v>0</v>
      </c>
      <c r="X17" s="12">
        <f t="shared" si="6"/>
        <v>2593.5</v>
      </c>
      <c r="Y17" s="12">
        <f t="shared" si="7"/>
        <v>644</v>
      </c>
      <c r="Z17" s="12">
        <f t="shared" si="7"/>
        <v>182</v>
      </c>
      <c r="AA17" s="12">
        <f t="shared" si="7"/>
        <v>455</v>
      </c>
      <c r="AB17" s="12">
        <f t="shared" si="7"/>
        <v>504</v>
      </c>
      <c r="AD17" s="2">
        <f t="shared" si="13"/>
        <v>4378.5</v>
      </c>
    </row>
    <row r="18" spans="1:30" x14ac:dyDescent="0.3">
      <c r="A18" t="s">
        <v>32</v>
      </c>
      <c r="B18" t="s">
        <v>33</v>
      </c>
      <c r="C18" s="1">
        <v>33.200000000000003</v>
      </c>
      <c r="D18" s="6">
        <v>30</v>
      </c>
      <c r="E18" s="6">
        <v>20</v>
      </c>
      <c r="F18" s="6">
        <v>14</v>
      </c>
      <c r="G18" s="6">
        <v>27</v>
      </c>
      <c r="H18" s="6">
        <v>12</v>
      </c>
      <c r="I18" s="4">
        <f t="shared" si="8"/>
        <v>6</v>
      </c>
      <c r="J18" s="4">
        <f t="shared" si="8"/>
        <v>0</v>
      </c>
      <c r="K18" s="4">
        <f t="shared" si="8"/>
        <v>0</v>
      </c>
      <c r="L18" s="4">
        <f t="shared" si="8"/>
        <v>3</v>
      </c>
      <c r="M18" s="4">
        <f t="shared" si="8"/>
        <v>0</v>
      </c>
      <c r="N18" s="8">
        <f t="shared" si="14"/>
        <v>996.00000000000011</v>
      </c>
      <c r="O18" s="8">
        <f t="shared" si="14"/>
        <v>600</v>
      </c>
      <c r="P18" s="8">
        <f t="shared" si="10"/>
        <v>280</v>
      </c>
      <c r="Q18" s="8">
        <f t="shared" si="10"/>
        <v>378</v>
      </c>
      <c r="R18" s="8">
        <f t="shared" si="10"/>
        <v>324</v>
      </c>
      <c r="S18" s="10">
        <f t="shared" si="11"/>
        <v>99.600000000000009</v>
      </c>
      <c r="T18" s="10">
        <f t="shared" si="12"/>
        <v>0</v>
      </c>
      <c r="U18" s="10">
        <f t="shared" si="5"/>
        <v>0</v>
      </c>
      <c r="V18" s="10">
        <f t="shared" si="5"/>
        <v>49.800000000000004</v>
      </c>
      <c r="W18" s="10">
        <f t="shared" si="5"/>
        <v>0</v>
      </c>
      <c r="X18" s="12">
        <f t="shared" si="6"/>
        <v>1095.6000000000001</v>
      </c>
      <c r="Y18" s="12">
        <f t="shared" si="7"/>
        <v>600</v>
      </c>
      <c r="Z18" s="12">
        <f t="shared" si="7"/>
        <v>280</v>
      </c>
      <c r="AA18" s="12">
        <f t="shared" si="7"/>
        <v>427.8</v>
      </c>
      <c r="AB18" s="12">
        <f t="shared" si="7"/>
        <v>324</v>
      </c>
      <c r="AD18" s="2">
        <f t="shared" si="13"/>
        <v>2727.4</v>
      </c>
    </row>
    <row r="19" spans="1:30" x14ac:dyDescent="0.3">
      <c r="A19" t="s">
        <v>34</v>
      </c>
      <c r="B19" t="s">
        <v>31</v>
      </c>
      <c r="C19" s="1">
        <v>12.6</v>
      </c>
      <c r="D19" s="6">
        <v>19</v>
      </c>
      <c r="E19" s="6">
        <v>24</v>
      </c>
      <c r="F19" s="6">
        <v>15</v>
      </c>
      <c r="G19" s="6">
        <v>24</v>
      </c>
      <c r="H19" s="6">
        <v>11</v>
      </c>
      <c r="I19" s="4">
        <f t="shared" si="8"/>
        <v>0</v>
      </c>
      <c r="J19" s="4">
        <f t="shared" si="8"/>
        <v>0</v>
      </c>
      <c r="K19" s="4">
        <f t="shared" si="8"/>
        <v>0</v>
      </c>
      <c r="L19" s="4">
        <f t="shared" si="8"/>
        <v>0</v>
      </c>
      <c r="M19" s="4">
        <f t="shared" si="8"/>
        <v>0</v>
      </c>
      <c r="N19" s="8">
        <f t="shared" si="14"/>
        <v>239.4</v>
      </c>
      <c r="O19" s="8">
        <f t="shared" si="14"/>
        <v>456</v>
      </c>
      <c r="P19" s="8">
        <f t="shared" si="10"/>
        <v>360</v>
      </c>
      <c r="Q19" s="8">
        <f t="shared" si="10"/>
        <v>360</v>
      </c>
      <c r="R19" s="8">
        <f t="shared" si="10"/>
        <v>264</v>
      </c>
      <c r="S19" s="10">
        <f t="shared" si="11"/>
        <v>0</v>
      </c>
      <c r="T19" s="10">
        <f t="shared" si="12"/>
        <v>0</v>
      </c>
      <c r="U19" s="10">
        <f t="shared" si="5"/>
        <v>0</v>
      </c>
      <c r="V19" s="10">
        <f t="shared" si="5"/>
        <v>0</v>
      </c>
      <c r="W19" s="10">
        <f t="shared" si="5"/>
        <v>0</v>
      </c>
      <c r="X19" s="12">
        <f t="shared" si="6"/>
        <v>239.4</v>
      </c>
      <c r="Y19" s="12">
        <f t="shared" si="7"/>
        <v>456</v>
      </c>
      <c r="Z19" s="12">
        <f t="shared" si="7"/>
        <v>360</v>
      </c>
      <c r="AA19" s="12">
        <f t="shared" si="7"/>
        <v>360</v>
      </c>
      <c r="AB19" s="12">
        <f t="shared" si="7"/>
        <v>264</v>
      </c>
      <c r="AD19" s="2">
        <f t="shared" si="13"/>
        <v>1679.4</v>
      </c>
    </row>
    <row r="20" spans="1:30" x14ac:dyDescent="0.3">
      <c r="A20" t="s">
        <v>35</v>
      </c>
      <c r="B20" t="s">
        <v>36</v>
      </c>
      <c r="C20" s="1">
        <v>60.4</v>
      </c>
      <c r="D20" s="6">
        <v>60</v>
      </c>
      <c r="E20" s="6">
        <v>21</v>
      </c>
      <c r="F20" s="6">
        <v>16</v>
      </c>
      <c r="G20" s="6">
        <v>12</v>
      </c>
      <c r="H20" s="6">
        <v>10</v>
      </c>
      <c r="I20" s="4">
        <f t="shared" si="8"/>
        <v>36</v>
      </c>
      <c r="J20" s="4">
        <f t="shared" si="8"/>
        <v>0</v>
      </c>
      <c r="K20" s="4">
        <f t="shared" si="8"/>
        <v>0</v>
      </c>
      <c r="L20" s="4">
        <f t="shared" si="8"/>
        <v>0</v>
      </c>
      <c r="M20" s="4">
        <f t="shared" si="8"/>
        <v>0</v>
      </c>
      <c r="N20" s="8">
        <f t="shared" si="14"/>
        <v>3624</v>
      </c>
      <c r="O20" s="8">
        <f t="shared" si="14"/>
        <v>1260</v>
      </c>
      <c r="P20" s="8">
        <f t="shared" si="10"/>
        <v>336</v>
      </c>
      <c r="Q20" s="8">
        <f t="shared" si="10"/>
        <v>192</v>
      </c>
      <c r="R20" s="8">
        <f t="shared" si="10"/>
        <v>120</v>
      </c>
      <c r="S20" s="10">
        <f t="shared" si="11"/>
        <v>1087.2</v>
      </c>
      <c r="T20" s="10">
        <f t="shared" si="12"/>
        <v>0</v>
      </c>
      <c r="U20" s="10">
        <f t="shared" ref="U20" si="15">0.5*$C20*K20</f>
        <v>0</v>
      </c>
      <c r="V20" s="10">
        <f t="shared" ref="V20" si="16">0.5*$C20*L20</f>
        <v>0</v>
      </c>
      <c r="W20" s="10">
        <f t="shared" ref="W20" si="17">0.5*$C20*M20</f>
        <v>0</v>
      </c>
      <c r="X20" s="12">
        <f t="shared" si="6"/>
        <v>4711.2</v>
      </c>
      <c r="Y20" s="12">
        <f t="shared" ref="Y20:AB20" si="18">O20+T20</f>
        <v>1260</v>
      </c>
      <c r="Z20" s="12">
        <f t="shared" si="18"/>
        <v>336</v>
      </c>
      <c r="AA20" s="12">
        <f t="shared" si="18"/>
        <v>192</v>
      </c>
      <c r="AB20" s="12">
        <f t="shared" si="18"/>
        <v>120</v>
      </c>
      <c r="AD20" s="2">
        <f t="shared" si="13"/>
        <v>6619.2</v>
      </c>
    </row>
    <row r="22" spans="1:30" x14ac:dyDescent="0.3">
      <c r="A22" t="s">
        <v>37</v>
      </c>
      <c r="C22" s="2">
        <f>MAX(C4:C20)</f>
        <v>66.900000000000006</v>
      </c>
      <c r="D22">
        <f>MAX(D4:D20)</f>
        <v>60</v>
      </c>
      <c r="E22">
        <f t="shared" ref="E22:AD22" si="19">MAX(E4:E20)</f>
        <v>36</v>
      </c>
      <c r="F22">
        <f t="shared" si="19"/>
        <v>25</v>
      </c>
      <c r="G22">
        <f t="shared" si="19"/>
        <v>40</v>
      </c>
      <c r="H22">
        <f t="shared" si="19"/>
        <v>20</v>
      </c>
      <c r="I22">
        <f t="shared" si="19"/>
        <v>36</v>
      </c>
      <c r="J22">
        <f t="shared" si="19"/>
        <v>12</v>
      </c>
      <c r="K22">
        <f t="shared" si="19"/>
        <v>1</v>
      </c>
      <c r="L22">
        <f t="shared" si="19"/>
        <v>16</v>
      </c>
      <c r="M22">
        <f t="shared" si="19"/>
        <v>0</v>
      </c>
      <c r="N22">
        <f t="shared" si="19"/>
        <v>4014.0000000000005</v>
      </c>
      <c r="O22">
        <f t="shared" si="19"/>
        <v>1560</v>
      </c>
      <c r="P22">
        <f t="shared" si="19"/>
        <v>546</v>
      </c>
      <c r="Q22">
        <f t="shared" si="19"/>
        <v>625</v>
      </c>
      <c r="R22">
        <f t="shared" si="19"/>
        <v>504</v>
      </c>
      <c r="S22">
        <f t="shared" si="19"/>
        <v>1204.2</v>
      </c>
      <c r="T22">
        <f t="shared" si="19"/>
        <v>89.6</v>
      </c>
      <c r="U22">
        <f t="shared" si="19"/>
        <v>6.15</v>
      </c>
      <c r="V22">
        <f t="shared" si="19"/>
        <v>92.8</v>
      </c>
      <c r="W22">
        <f t="shared" si="19"/>
        <v>0</v>
      </c>
      <c r="X22" s="2">
        <f>MAX(X4:X20)</f>
        <v>5218.2000000000007</v>
      </c>
      <c r="Y22">
        <f t="shared" si="19"/>
        <v>1626.9</v>
      </c>
      <c r="Z22">
        <f t="shared" si="19"/>
        <v>546</v>
      </c>
      <c r="AA22">
        <f t="shared" si="19"/>
        <v>631.15</v>
      </c>
      <c r="AB22">
        <f t="shared" si="19"/>
        <v>504</v>
      </c>
      <c r="AD22">
        <f t="shared" si="19"/>
        <v>7731.1</v>
      </c>
    </row>
    <row r="23" spans="1:30" x14ac:dyDescent="0.3">
      <c r="A23" t="s">
        <v>38</v>
      </c>
      <c r="C23" s="2">
        <f>MIN(C4:C20)</f>
        <v>11.6</v>
      </c>
      <c r="D23">
        <f>MIN(D4:D20)</f>
        <v>12</v>
      </c>
      <c r="E23">
        <f t="shared" ref="E23:AD23" si="20">MIN(E4:E20)</f>
        <v>12</v>
      </c>
      <c r="F23">
        <f t="shared" si="20"/>
        <v>10</v>
      </c>
      <c r="G23">
        <f t="shared" si="20"/>
        <v>10</v>
      </c>
      <c r="H23">
        <f t="shared" si="20"/>
        <v>10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0</v>
      </c>
      <c r="M23">
        <f t="shared" si="20"/>
        <v>0</v>
      </c>
      <c r="N23">
        <f t="shared" si="20"/>
        <v>147.60000000000002</v>
      </c>
      <c r="O23">
        <f t="shared" si="20"/>
        <v>192</v>
      </c>
      <c r="P23">
        <f t="shared" si="20"/>
        <v>174</v>
      </c>
      <c r="Q23">
        <f t="shared" si="20"/>
        <v>156</v>
      </c>
      <c r="R23">
        <f t="shared" si="20"/>
        <v>120</v>
      </c>
      <c r="S23">
        <f t="shared" si="20"/>
        <v>0</v>
      </c>
      <c r="T23">
        <f t="shared" si="20"/>
        <v>0</v>
      </c>
      <c r="U23">
        <f t="shared" si="20"/>
        <v>0</v>
      </c>
      <c r="V23">
        <f t="shared" si="20"/>
        <v>0</v>
      </c>
      <c r="W23">
        <f t="shared" si="20"/>
        <v>0</v>
      </c>
      <c r="X23">
        <f t="shared" si="20"/>
        <v>147.60000000000002</v>
      </c>
      <c r="Y23">
        <f t="shared" si="20"/>
        <v>192</v>
      </c>
      <c r="Z23">
        <f t="shared" si="20"/>
        <v>174</v>
      </c>
      <c r="AA23">
        <f t="shared" si="20"/>
        <v>156</v>
      </c>
      <c r="AB23">
        <f t="shared" si="20"/>
        <v>120</v>
      </c>
      <c r="AD23">
        <f t="shared" si="20"/>
        <v>1107.5999999999999</v>
      </c>
    </row>
    <row r="24" spans="1:30" x14ac:dyDescent="0.3">
      <c r="A24" t="s">
        <v>39</v>
      </c>
      <c r="C24" s="2">
        <f>AVERAGE(C4:C20)</f>
        <v>32.294117647058833</v>
      </c>
      <c r="D24">
        <f>AVERAGE(D4:D20)</f>
        <v>33</v>
      </c>
      <c r="E24">
        <f t="shared" ref="E24:AD24" si="21">AVERAGE(E4:E20)</f>
        <v>21.352941176470587</v>
      </c>
      <c r="F24">
        <f t="shared" si="21"/>
        <v>15.529411764705882</v>
      </c>
      <c r="G24">
        <f t="shared" si="21"/>
        <v>21.470588235294116</v>
      </c>
      <c r="H24">
        <f t="shared" si="21"/>
        <v>14.470588235294118</v>
      </c>
      <c r="I24">
        <f t="shared" si="21"/>
        <v>11.294117647058824</v>
      </c>
      <c r="J24">
        <f t="shared" si="21"/>
        <v>1.411764705882353</v>
      </c>
      <c r="K24">
        <f t="shared" si="21"/>
        <v>5.8823529411764705E-2</v>
      </c>
      <c r="L24">
        <f t="shared" si="21"/>
        <v>1.411764705882353</v>
      </c>
      <c r="M24">
        <f t="shared" si="21"/>
        <v>0</v>
      </c>
      <c r="N24">
        <f t="shared" si="21"/>
        <v>1324.4058823529413</v>
      </c>
      <c r="O24">
        <f t="shared" si="21"/>
        <v>692.97647058823532</v>
      </c>
      <c r="P24">
        <f t="shared" si="21"/>
        <v>299.35294117647061</v>
      </c>
      <c r="Q24">
        <f t="shared" si="21"/>
        <v>323.29411764705884</v>
      </c>
      <c r="R24">
        <f t="shared" si="21"/>
        <v>289.1764705882353</v>
      </c>
      <c r="S24">
        <f t="shared" si="21"/>
        <v>290.84999999999997</v>
      </c>
      <c r="T24">
        <f t="shared" si="21"/>
        <v>16.758823529411764</v>
      </c>
      <c r="U24">
        <f t="shared" si="21"/>
        <v>0.36176470588235299</v>
      </c>
      <c r="V24">
        <f t="shared" si="21"/>
        <v>14.102941176470589</v>
      </c>
      <c r="W24">
        <f t="shared" si="21"/>
        <v>0</v>
      </c>
      <c r="X24">
        <f t="shared" si="21"/>
        <v>1615.2558823529414</v>
      </c>
      <c r="Y24">
        <f t="shared" si="21"/>
        <v>709.73529411764707</v>
      </c>
      <c r="Z24">
        <f t="shared" si="21"/>
        <v>299.71470588235292</v>
      </c>
      <c r="AA24">
        <f t="shared" si="21"/>
        <v>337.39705882352939</v>
      </c>
      <c r="AB24">
        <f t="shared" si="21"/>
        <v>289.1764705882353</v>
      </c>
      <c r="AD24">
        <f t="shared" si="21"/>
        <v>3251.2794117647059</v>
      </c>
    </row>
    <row r="25" spans="1:30" x14ac:dyDescent="0.3">
      <c r="A25" t="s">
        <v>40</v>
      </c>
      <c r="D25">
        <f>SUM(D4:D20)</f>
        <v>561</v>
      </c>
      <c r="E25">
        <f t="shared" ref="E25:AD25" si="22">SUM(E4:E20)</f>
        <v>363</v>
      </c>
      <c r="F25">
        <f t="shared" si="22"/>
        <v>264</v>
      </c>
      <c r="G25">
        <f t="shared" si="22"/>
        <v>365</v>
      </c>
      <c r="H25">
        <f t="shared" si="22"/>
        <v>246</v>
      </c>
      <c r="I25">
        <f t="shared" si="22"/>
        <v>192</v>
      </c>
      <c r="J25">
        <f t="shared" si="22"/>
        <v>24</v>
      </c>
      <c r="K25">
        <f t="shared" si="22"/>
        <v>1</v>
      </c>
      <c r="L25">
        <f t="shared" si="22"/>
        <v>24</v>
      </c>
      <c r="M25">
        <f t="shared" si="22"/>
        <v>0</v>
      </c>
      <c r="N25">
        <f t="shared" si="22"/>
        <v>22514.9</v>
      </c>
      <c r="O25">
        <f t="shared" si="22"/>
        <v>11780.6</v>
      </c>
      <c r="P25">
        <f t="shared" si="22"/>
        <v>5089</v>
      </c>
      <c r="Q25">
        <f t="shared" si="22"/>
        <v>5496</v>
      </c>
      <c r="R25">
        <f t="shared" si="22"/>
        <v>4916</v>
      </c>
      <c r="S25">
        <f t="shared" si="22"/>
        <v>4944.45</v>
      </c>
      <c r="T25">
        <f t="shared" si="22"/>
        <v>284.89999999999998</v>
      </c>
      <c r="U25">
        <f t="shared" si="22"/>
        <v>6.15</v>
      </c>
      <c r="V25">
        <f t="shared" si="22"/>
        <v>239.75</v>
      </c>
      <c r="W25">
        <f t="shared" si="22"/>
        <v>0</v>
      </c>
      <c r="X25">
        <f t="shared" si="22"/>
        <v>27459.350000000002</v>
      </c>
      <c r="Y25">
        <f t="shared" si="22"/>
        <v>12065.5</v>
      </c>
      <c r="Z25">
        <f t="shared" si="22"/>
        <v>5095.1499999999996</v>
      </c>
      <c r="AA25">
        <f t="shared" si="22"/>
        <v>5735.75</v>
      </c>
      <c r="AB25">
        <f t="shared" si="22"/>
        <v>4916</v>
      </c>
      <c r="AD25">
        <f t="shared" si="22"/>
        <v>55271.75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959B-60EA-4811-AEFC-F3DA132CDD61}">
  <dimension ref="A1:M24"/>
  <sheetViews>
    <sheetView tabSelected="1" workbookViewId="0">
      <selection activeCell="G3" sqref="G3"/>
    </sheetView>
  </sheetViews>
  <sheetFormatPr defaultRowHeight="14.4" x14ac:dyDescent="0.3"/>
  <cols>
    <col min="1" max="1" width="10" bestFit="1" customWidth="1"/>
    <col min="2" max="2" width="14.6640625" bestFit="1" customWidth="1"/>
    <col min="3" max="5" width="13.88671875" bestFit="1" customWidth="1"/>
    <col min="6" max="6" width="4.44140625" customWidth="1"/>
    <col min="8" max="8" width="5.88671875" customWidth="1"/>
    <col min="9" max="9" width="6.21875" bestFit="1" customWidth="1"/>
    <col min="10" max="10" width="5.6640625" bestFit="1" customWidth="1"/>
    <col min="11" max="11" width="6.21875" bestFit="1" customWidth="1"/>
  </cols>
  <sheetData>
    <row r="1" spans="1:13" ht="117.6" x14ac:dyDescent="0.3">
      <c r="A1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H1" s="13" t="s">
        <v>48</v>
      </c>
      <c r="I1" s="13" t="s">
        <v>49</v>
      </c>
      <c r="J1" s="13" t="s">
        <v>50</v>
      </c>
      <c r="K1" s="13" t="s">
        <v>51</v>
      </c>
      <c r="L1" s="13"/>
      <c r="M1" s="13" t="s">
        <v>52</v>
      </c>
    </row>
    <row r="2" spans="1:13" x14ac:dyDescent="0.3">
      <c r="B2" t="s">
        <v>53</v>
      </c>
      <c r="C2">
        <v>10</v>
      </c>
      <c r="D2">
        <v>20</v>
      </c>
      <c r="E2">
        <v>100</v>
      </c>
      <c r="F2">
        <v>1</v>
      </c>
    </row>
    <row r="3" spans="1:13" x14ac:dyDescent="0.3">
      <c r="A3" t="s">
        <v>54</v>
      </c>
      <c r="B3" t="s">
        <v>55</v>
      </c>
    </row>
    <row r="4" spans="1:13" x14ac:dyDescent="0.3">
      <c r="A4" t="s">
        <v>56</v>
      </c>
      <c r="B4" t="s">
        <v>57</v>
      </c>
      <c r="C4">
        <v>10</v>
      </c>
      <c r="D4">
        <v>18</v>
      </c>
      <c r="E4">
        <v>99</v>
      </c>
      <c r="F4">
        <v>1</v>
      </c>
      <c r="H4" s="14">
        <f>C4/C$2</f>
        <v>1</v>
      </c>
      <c r="I4" s="14">
        <f t="shared" ref="I4:K19" si="0">D4/D$2</f>
        <v>0.9</v>
      </c>
      <c r="J4" s="14">
        <f t="shared" si="0"/>
        <v>0.99</v>
      </c>
      <c r="K4" s="14">
        <f t="shared" si="0"/>
        <v>1</v>
      </c>
      <c r="M4" s="14" t="b">
        <f>OR(H4&lt;0.5,I4&lt;0.5,J4&lt;0.5,K4&lt;0.5)</f>
        <v>0</v>
      </c>
    </row>
    <row r="5" spans="1:13" x14ac:dyDescent="0.3">
      <c r="A5" t="s">
        <v>27</v>
      </c>
      <c r="B5" t="s">
        <v>17</v>
      </c>
      <c r="C5">
        <v>8</v>
      </c>
      <c r="D5">
        <v>17</v>
      </c>
      <c r="E5">
        <v>80</v>
      </c>
      <c r="F5">
        <v>1</v>
      </c>
      <c r="H5" s="14">
        <f t="shared" ref="H5:K20" si="1">C5/C$2</f>
        <v>0.8</v>
      </c>
      <c r="I5" s="14">
        <f t="shared" si="0"/>
        <v>0.85</v>
      </c>
      <c r="J5" s="14">
        <f t="shared" si="0"/>
        <v>0.8</v>
      </c>
      <c r="K5" s="14">
        <f t="shared" si="0"/>
        <v>1</v>
      </c>
      <c r="M5" s="14" t="b">
        <f t="shared" ref="M5:M20" si="2">OR(H5&lt;0.5,I5&lt;0.5,J5&lt;0.5,K5&lt;0.5)</f>
        <v>0</v>
      </c>
    </row>
    <row r="6" spans="1:13" x14ac:dyDescent="0.3">
      <c r="A6" t="s">
        <v>58</v>
      </c>
      <c r="B6" t="s">
        <v>59</v>
      </c>
      <c r="C6">
        <v>9</v>
      </c>
      <c r="D6">
        <v>10</v>
      </c>
      <c r="E6">
        <v>70</v>
      </c>
      <c r="F6">
        <v>1</v>
      </c>
      <c r="H6" s="14">
        <f t="shared" si="1"/>
        <v>0.9</v>
      </c>
      <c r="I6" s="14">
        <f t="shared" si="0"/>
        <v>0.5</v>
      </c>
      <c r="J6" s="14">
        <f t="shared" si="0"/>
        <v>0.7</v>
      </c>
      <c r="K6" s="14">
        <f t="shared" si="0"/>
        <v>1</v>
      </c>
      <c r="M6" s="14" t="b">
        <f t="shared" si="2"/>
        <v>0</v>
      </c>
    </row>
    <row r="7" spans="1:13" x14ac:dyDescent="0.3">
      <c r="A7" t="s">
        <v>60</v>
      </c>
      <c r="B7" t="s">
        <v>61</v>
      </c>
      <c r="C7">
        <v>10</v>
      </c>
      <c r="D7">
        <v>19</v>
      </c>
      <c r="E7">
        <v>60</v>
      </c>
      <c r="F7">
        <v>1</v>
      </c>
      <c r="H7" s="14">
        <f t="shared" si="1"/>
        <v>1</v>
      </c>
      <c r="I7" s="14">
        <f t="shared" si="0"/>
        <v>0.95</v>
      </c>
      <c r="J7" s="14">
        <f t="shared" si="0"/>
        <v>0.6</v>
      </c>
      <c r="K7" s="14">
        <f t="shared" si="0"/>
        <v>1</v>
      </c>
      <c r="M7" s="14" t="b">
        <f t="shared" si="2"/>
        <v>0</v>
      </c>
    </row>
    <row r="8" spans="1:13" x14ac:dyDescent="0.3">
      <c r="A8" t="s">
        <v>62</v>
      </c>
      <c r="B8" t="s">
        <v>63</v>
      </c>
      <c r="C8">
        <v>10</v>
      </c>
      <c r="D8">
        <v>15</v>
      </c>
      <c r="E8">
        <v>45</v>
      </c>
      <c r="F8">
        <v>1</v>
      </c>
      <c r="H8" s="14">
        <f t="shared" si="1"/>
        <v>1</v>
      </c>
      <c r="I8" s="14">
        <f t="shared" si="0"/>
        <v>0.75</v>
      </c>
      <c r="J8" s="14">
        <f t="shared" si="0"/>
        <v>0.45</v>
      </c>
      <c r="K8" s="14">
        <f t="shared" si="0"/>
        <v>1</v>
      </c>
      <c r="M8" s="14" t="b">
        <f t="shared" si="2"/>
        <v>1</v>
      </c>
    </row>
    <row r="9" spans="1:13" x14ac:dyDescent="0.3">
      <c r="A9" t="s">
        <v>64</v>
      </c>
      <c r="B9" t="s">
        <v>65</v>
      </c>
      <c r="C9">
        <v>10</v>
      </c>
      <c r="D9">
        <v>16</v>
      </c>
      <c r="E9">
        <v>40</v>
      </c>
      <c r="F9">
        <v>1</v>
      </c>
      <c r="H9" s="14">
        <f t="shared" si="1"/>
        <v>1</v>
      </c>
      <c r="I9" s="14">
        <f t="shared" si="0"/>
        <v>0.8</v>
      </c>
      <c r="J9" s="14">
        <f t="shared" si="0"/>
        <v>0.4</v>
      </c>
      <c r="K9" s="14">
        <f t="shared" si="0"/>
        <v>1</v>
      </c>
      <c r="M9" s="14" t="b">
        <f t="shared" si="2"/>
        <v>1</v>
      </c>
    </row>
    <row r="10" spans="1:13" x14ac:dyDescent="0.3">
      <c r="A10" t="s">
        <v>66</v>
      </c>
      <c r="B10" t="s">
        <v>67</v>
      </c>
      <c r="C10">
        <v>9</v>
      </c>
      <c r="D10">
        <v>17</v>
      </c>
      <c r="E10">
        <v>60</v>
      </c>
      <c r="F10">
        <v>1</v>
      </c>
      <c r="H10" s="14">
        <f t="shared" si="1"/>
        <v>0.9</v>
      </c>
      <c r="I10" s="14">
        <f t="shared" si="0"/>
        <v>0.85</v>
      </c>
      <c r="J10" s="14">
        <f t="shared" si="0"/>
        <v>0.6</v>
      </c>
      <c r="K10" s="14">
        <f t="shared" si="0"/>
        <v>1</v>
      </c>
      <c r="M10" s="14" t="b">
        <f t="shared" si="2"/>
        <v>0</v>
      </c>
    </row>
    <row r="11" spans="1:13" x14ac:dyDescent="0.3">
      <c r="A11" t="s">
        <v>68</v>
      </c>
      <c r="B11" t="s">
        <v>69</v>
      </c>
      <c r="C11">
        <v>10</v>
      </c>
      <c r="D11">
        <v>14</v>
      </c>
      <c r="E11">
        <v>65</v>
      </c>
      <c r="F11">
        <v>1</v>
      </c>
      <c r="H11" s="14">
        <f t="shared" si="1"/>
        <v>1</v>
      </c>
      <c r="I11" s="14">
        <f t="shared" si="0"/>
        <v>0.7</v>
      </c>
      <c r="J11" s="14">
        <f t="shared" si="0"/>
        <v>0.65</v>
      </c>
      <c r="K11" s="14">
        <f t="shared" si="0"/>
        <v>1</v>
      </c>
      <c r="M11" s="14" t="b">
        <f t="shared" si="2"/>
        <v>0</v>
      </c>
    </row>
    <row r="12" spans="1:13" x14ac:dyDescent="0.3">
      <c r="A12" t="s">
        <v>70</v>
      </c>
      <c r="B12" t="s">
        <v>71</v>
      </c>
      <c r="C12">
        <v>10</v>
      </c>
      <c r="D12">
        <v>10</v>
      </c>
      <c r="E12">
        <v>80</v>
      </c>
      <c r="F12">
        <v>1</v>
      </c>
      <c r="H12" s="14">
        <f t="shared" si="1"/>
        <v>1</v>
      </c>
      <c r="I12" s="14">
        <f t="shared" si="0"/>
        <v>0.5</v>
      </c>
      <c r="J12" s="14">
        <f t="shared" si="0"/>
        <v>0.8</v>
      </c>
      <c r="K12" s="14">
        <f t="shared" si="0"/>
        <v>1</v>
      </c>
      <c r="M12" s="14" t="b">
        <f t="shared" si="2"/>
        <v>0</v>
      </c>
    </row>
    <row r="13" spans="1:13" x14ac:dyDescent="0.3">
      <c r="A13" t="s">
        <v>72</v>
      </c>
      <c r="B13" t="s">
        <v>73</v>
      </c>
      <c r="C13">
        <v>8</v>
      </c>
      <c r="D13">
        <v>18</v>
      </c>
      <c r="E13">
        <v>70</v>
      </c>
      <c r="F13">
        <v>1</v>
      </c>
      <c r="H13" s="14">
        <f t="shared" si="1"/>
        <v>0.8</v>
      </c>
      <c r="I13" s="14">
        <f t="shared" si="0"/>
        <v>0.9</v>
      </c>
      <c r="J13" s="14">
        <f t="shared" si="0"/>
        <v>0.7</v>
      </c>
      <c r="K13" s="14">
        <f t="shared" si="0"/>
        <v>1</v>
      </c>
      <c r="M13" s="14" t="b">
        <f t="shared" si="2"/>
        <v>0</v>
      </c>
    </row>
    <row r="14" spans="1:13" x14ac:dyDescent="0.3">
      <c r="A14" t="s">
        <v>13</v>
      </c>
      <c r="B14" t="s">
        <v>14</v>
      </c>
      <c r="C14">
        <v>9</v>
      </c>
      <c r="D14">
        <v>19</v>
      </c>
      <c r="E14">
        <v>50</v>
      </c>
      <c r="F14">
        <v>1</v>
      </c>
      <c r="H14" s="14">
        <f t="shared" si="1"/>
        <v>0.9</v>
      </c>
      <c r="I14" s="14">
        <f t="shared" si="0"/>
        <v>0.95</v>
      </c>
      <c r="J14" s="14">
        <f t="shared" si="0"/>
        <v>0.5</v>
      </c>
      <c r="K14" s="14">
        <f t="shared" si="0"/>
        <v>1</v>
      </c>
      <c r="M14" s="14" t="b">
        <f t="shared" si="2"/>
        <v>0</v>
      </c>
    </row>
    <row r="15" spans="1:13" x14ac:dyDescent="0.3">
      <c r="A15" t="s">
        <v>74</v>
      </c>
      <c r="B15" t="s">
        <v>75</v>
      </c>
      <c r="C15">
        <v>10</v>
      </c>
      <c r="D15">
        <v>10</v>
      </c>
      <c r="E15">
        <v>55</v>
      </c>
      <c r="F15">
        <v>1</v>
      </c>
      <c r="H15" s="14">
        <f t="shared" si="1"/>
        <v>1</v>
      </c>
      <c r="I15" s="14">
        <f t="shared" si="0"/>
        <v>0.5</v>
      </c>
      <c r="J15" s="14">
        <f t="shared" si="0"/>
        <v>0.55000000000000004</v>
      </c>
      <c r="K15" s="14">
        <f t="shared" si="0"/>
        <v>1</v>
      </c>
      <c r="M15" s="14" t="b">
        <f t="shared" si="2"/>
        <v>0</v>
      </c>
    </row>
    <row r="16" spans="1:13" x14ac:dyDescent="0.3">
      <c r="A16" t="s">
        <v>76</v>
      </c>
      <c r="B16" t="s">
        <v>77</v>
      </c>
      <c r="C16">
        <v>10</v>
      </c>
      <c r="D16">
        <v>20</v>
      </c>
      <c r="E16">
        <v>70</v>
      </c>
      <c r="F16">
        <v>0</v>
      </c>
      <c r="H16" s="14">
        <f t="shared" si="1"/>
        <v>1</v>
      </c>
      <c r="I16" s="14">
        <f t="shared" si="0"/>
        <v>1</v>
      </c>
      <c r="J16" s="14">
        <f t="shared" si="0"/>
        <v>0.7</v>
      </c>
      <c r="K16" s="14">
        <f t="shared" si="0"/>
        <v>0</v>
      </c>
      <c r="M16" s="14" t="b">
        <f t="shared" si="2"/>
        <v>1</v>
      </c>
    </row>
    <row r="17" spans="1:13" x14ac:dyDescent="0.3">
      <c r="A17" t="s">
        <v>78</v>
      </c>
      <c r="B17" t="s">
        <v>79</v>
      </c>
      <c r="C17">
        <v>11</v>
      </c>
      <c r="D17">
        <v>19</v>
      </c>
      <c r="E17">
        <v>98</v>
      </c>
      <c r="F17">
        <v>1</v>
      </c>
      <c r="H17" s="14">
        <f t="shared" si="1"/>
        <v>1.1000000000000001</v>
      </c>
      <c r="I17" s="14">
        <f t="shared" si="0"/>
        <v>0.95</v>
      </c>
      <c r="J17" s="14">
        <f t="shared" si="0"/>
        <v>0.98</v>
      </c>
      <c r="K17" s="14">
        <f t="shared" si="0"/>
        <v>1</v>
      </c>
      <c r="M17" s="14" t="b">
        <f t="shared" si="2"/>
        <v>0</v>
      </c>
    </row>
    <row r="18" spans="1:13" x14ac:dyDescent="0.3">
      <c r="A18" t="s">
        <v>80</v>
      </c>
      <c r="B18" t="s">
        <v>70</v>
      </c>
      <c r="C18">
        <v>10</v>
      </c>
      <c r="D18">
        <v>10</v>
      </c>
      <c r="E18">
        <v>95</v>
      </c>
      <c r="F18">
        <v>1</v>
      </c>
      <c r="H18" s="14">
        <f t="shared" si="1"/>
        <v>1</v>
      </c>
      <c r="I18" s="14">
        <f t="shared" si="0"/>
        <v>0.5</v>
      </c>
      <c r="J18" s="14">
        <f t="shared" si="0"/>
        <v>0.95</v>
      </c>
      <c r="K18" s="14">
        <f t="shared" si="0"/>
        <v>1</v>
      </c>
      <c r="M18" s="14" t="b">
        <f t="shared" si="2"/>
        <v>0</v>
      </c>
    </row>
    <row r="19" spans="1:13" x14ac:dyDescent="0.3">
      <c r="A19" t="s">
        <v>81</v>
      </c>
      <c r="B19" t="s">
        <v>73</v>
      </c>
      <c r="C19">
        <v>8</v>
      </c>
      <c r="D19">
        <v>17</v>
      </c>
      <c r="E19">
        <v>97</v>
      </c>
      <c r="F19">
        <v>1</v>
      </c>
      <c r="H19" s="14">
        <f t="shared" si="1"/>
        <v>0.8</v>
      </c>
      <c r="I19" s="14">
        <f t="shared" si="0"/>
        <v>0.85</v>
      </c>
      <c r="J19" s="14">
        <f t="shared" si="0"/>
        <v>0.97</v>
      </c>
      <c r="K19" s="14">
        <f t="shared" si="0"/>
        <v>1</v>
      </c>
      <c r="M19" s="14" t="b">
        <f t="shared" si="2"/>
        <v>0</v>
      </c>
    </row>
    <row r="20" spans="1:13" x14ac:dyDescent="0.3">
      <c r="A20" t="s">
        <v>82</v>
      </c>
      <c r="B20" t="s">
        <v>83</v>
      </c>
      <c r="C20">
        <v>10</v>
      </c>
      <c r="D20">
        <v>19</v>
      </c>
      <c r="E20">
        <v>96</v>
      </c>
      <c r="F20">
        <v>1</v>
      </c>
      <c r="H20" s="14">
        <f t="shared" si="1"/>
        <v>1</v>
      </c>
      <c r="I20" s="14">
        <f t="shared" si="1"/>
        <v>0.95</v>
      </c>
      <c r="J20" s="14">
        <f t="shared" si="1"/>
        <v>0.96</v>
      </c>
      <c r="K20" s="14">
        <f t="shared" si="1"/>
        <v>1</v>
      </c>
      <c r="M20" s="14" t="b">
        <f t="shared" si="2"/>
        <v>0</v>
      </c>
    </row>
    <row r="22" spans="1:13" x14ac:dyDescent="0.3">
      <c r="B22" t="s">
        <v>37</v>
      </c>
      <c r="C22">
        <f>MAX(C4:C20)</f>
        <v>11</v>
      </c>
      <c r="D22">
        <f t="shared" ref="D22:F22" si="3">MAX(D4:D20)</f>
        <v>20</v>
      </c>
      <c r="E22">
        <f t="shared" si="3"/>
        <v>99</v>
      </c>
      <c r="F22">
        <f t="shared" si="3"/>
        <v>1</v>
      </c>
      <c r="H22" s="14">
        <f>MAX(H4:H20)</f>
        <v>1.1000000000000001</v>
      </c>
      <c r="I22" s="14">
        <f t="shared" ref="I22:K22" si="4">MAX(I4:I20)</f>
        <v>1</v>
      </c>
      <c r="J22" s="14">
        <f t="shared" si="4"/>
        <v>0.99</v>
      </c>
      <c r="K22" s="14">
        <f t="shared" si="4"/>
        <v>1</v>
      </c>
    </row>
    <row r="23" spans="1:13" x14ac:dyDescent="0.3">
      <c r="B23" t="s">
        <v>38</v>
      </c>
      <c r="C23">
        <f>MIN(C4:C20)</f>
        <v>8</v>
      </c>
      <c r="D23">
        <f t="shared" ref="D23:F23" si="5">MIN(D4:D20)</f>
        <v>10</v>
      </c>
      <c r="E23">
        <f t="shared" si="5"/>
        <v>40</v>
      </c>
      <c r="F23">
        <f t="shared" si="5"/>
        <v>0</v>
      </c>
      <c r="H23" s="14">
        <f>MIN(H4:H20)</f>
        <v>0.8</v>
      </c>
      <c r="I23" s="14">
        <f t="shared" ref="I23:K23" si="6">MIN(I4:I20)</f>
        <v>0.5</v>
      </c>
      <c r="J23" s="14">
        <f t="shared" si="6"/>
        <v>0.4</v>
      </c>
      <c r="K23" s="14">
        <f t="shared" si="6"/>
        <v>0</v>
      </c>
    </row>
    <row r="24" spans="1:13" x14ac:dyDescent="0.3">
      <c r="B24" t="s">
        <v>39</v>
      </c>
      <c r="C24">
        <f>AVERAGE(C4:C20)</f>
        <v>9.5294117647058822</v>
      </c>
      <c r="D24">
        <f t="shared" ref="D24:F24" si="7">AVERAGE(D4:D20)</f>
        <v>15.764705882352942</v>
      </c>
      <c r="E24">
        <f t="shared" si="7"/>
        <v>72.352941176470594</v>
      </c>
      <c r="F24">
        <f t="shared" si="7"/>
        <v>0.94117647058823528</v>
      </c>
      <c r="H24" s="14">
        <f>AVERAGE(H4:H20)</f>
        <v>0.9529411764705884</v>
      </c>
      <c r="I24" s="14">
        <f t="shared" ref="I24:K24" si="8">AVERAGE(I4:I20)</f>
        <v>0.78823529411764692</v>
      </c>
      <c r="J24" s="14">
        <f t="shared" si="8"/>
        <v>0.72352941176470598</v>
      </c>
      <c r="K24" s="14">
        <f t="shared" si="8"/>
        <v>0.94117647058823528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1" priority="1" operator="equal">
      <formula>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8A65-1DC0-4110-881B-35BD6DA232C8}">
  <dimension ref="A1:L15"/>
  <sheetViews>
    <sheetView workbookViewId="0">
      <selection activeCell="O17" sqref="O17"/>
    </sheetView>
  </sheetViews>
  <sheetFormatPr defaultRowHeight="14.4" x14ac:dyDescent="0.3"/>
  <cols>
    <col min="1" max="1" width="17.44140625" bestFit="1" customWidth="1"/>
    <col min="4" max="4" width="10.109375" bestFit="1" customWidth="1"/>
    <col min="5" max="5" width="10.109375" customWidth="1"/>
    <col min="6" max="6" width="9.6640625" bestFit="1" customWidth="1"/>
    <col min="7" max="7" width="9.6640625" customWidth="1"/>
  </cols>
  <sheetData>
    <row r="1" spans="1:12" x14ac:dyDescent="0.3">
      <c r="A1" t="s">
        <v>84</v>
      </c>
    </row>
    <row r="3" spans="1:12" x14ac:dyDescent="0.3">
      <c r="A3" t="s">
        <v>85</v>
      </c>
      <c r="B3" s="15" t="s">
        <v>45</v>
      </c>
      <c r="C3" s="15">
        <v>5</v>
      </c>
      <c r="D3" s="16" t="s">
        <v>86</v>
      </c>
      <c r="E3" s="16">
        <v>4</v>
      </c>
      <c r="F3" s="17" t="s">
        <v>87</v>
      </c>
      <c r="G3" s="17">
        <v>3</v>
      </c>
      <c r="H3" s="18" t="s">
        <v>88</v>
      </c>
      <c r="I3" s="18">
        <v>3</v>
      </c>
      <c r="J3" s="19" t="s">
        <v>89</v>
      </c>
      <c r="K3" s="19">
        <v>1</v>
      </c>
      <c r="L3" t="s">
        <v>40</v>
      </c>
    </row>
    <row r="4" spans="1:12" x14ac:dyDescent="0.3">
      <c r="A4" t="s">
        <v>90</v>
      </c>
      <c r="B4" s="15">
        <f ca="1">RANDBETWEEN(2, 5)</f>
        <v>5</v>
      </c>
      <c r="C4" s="15">
        <f ca="1">C$3*B4</f>
        <v>25</v>
      </c>
      <c r="D4" s="16">
        <f t="shared" ref="D4:J4" ca="1" si="0">RANDBETWEEN(2, 5)</f>
        <v>4</v>
      </c>
      <c r="E4" s="16">
        <f ca="1">E$3*D4</f>
        <v>16</v>
      </c>
      <c r="F4" s="17">
        <f t="shared" ca="1" si="0"/>
        <v>4</v>
      </c>
      <c r="G4" s="17">
        <f ca="1">G$3*F4</f>
        <v>12</v>
      </c>
      <c r="H4" s="18">
        <f t="shared" ca="1" si="0"/>
        <v>4</v>
      </c>
      <c r="I4" s="18">
        <f ca="1">I$3*H4</f>
        <v>12</v>
      </c>
      <c r="J4" s="19">
        <f t="shared" ca="1" si="0"/>
        <v>3</v>
      </c>
      <c r="K4" s="19">
        <f ca="1">K$3*J4</f>
        <v>3</v>
      </c>
      <c r="L4">
        <f ca="1">SUM(C4,E4,G4,I4,K4)</f>
        <v>68</v>
      </c>
    </row>
    <row r="5" spans="1:12" x14ac:dyDescent="0.3">
      <c r="A5" t="s">
        <v>91</v>
      </c>
      <c r="B5" s="15">
        <f t="shared" ref="B5:J15" ca="1" si="1">RANDBETWEEN(2, 5)</f>
        <v>4</v>
      </c>
      <c r="C5" s="15">
        <f t="shared" ref="C5:C15" ca="1" si="2">C$3*B5</f>
        <v>20</v>
      </c>
      <c r="D5" s="16">
        <f t="shared" ca="1" si="1"/>
        <v>4</v>
      </c>
      <c r="E5" s="16">
        <f t="shared" ref="E5" ca="1" si="3">E$3*D5</f>
        <v>16</v>
      </c>
      <c r="F5" s="17">
        <f t="shared" ca="1" si="1"/>
        <v>5</v>
      </c>
      <c r="G5" s="17">
        <f t="shared" ref="G5" ca="1" si="4">G$3*F5</f>
        <v>15</v>
      </c>
      <c r="H5" s="18">
        <f t="shared" ca="1" si="1"/>
        <v>3</v>
      </c>
      <c r="I5" s="18">
        <f t="shared" ref="I5" ca="1" si="5">I$3*H5</f>
        <v>9</v>
      </c>
      <c r="J5" s="19">
        <f t="shared" ca="1" si="1"/>
        <v>2</v>
      </c>
      <c r="K5" s="19">
        <f t="shared" ref="K5" ca="1" si="6">K$3*J5</f>
        <v>2</v>
      </c>
      <c r="L5">
        <f t="shared" ref="L5:L15" ca="1" si="7">SUM(C5,E5,G5,I5,K5)</f>
        <v>62</v>
      </c>
    </row>
    <row r="6" spans="1:12" x14ac:dyDescent="0.3">
      <c r="A6" t="s">
        <v>92</v>
      </c>
      <c r="B6" s="15">
        <f t="shared" ca="1" si="1"/>
        <v>2</v>
      </c>
      <c r="C6" s="15">
        <f t="shared" ca="1" si="2"/>
        <v>10</v>
      </c>
      <c r="D6" s="16">
        <f t="shared" ca="1" si="1"/>
        <v>3</v>
      </c>
      <c r="E6" s="16">
        <f t="shared" ref="E6" ca="1" si="8">E$3*D6</f>
        <v>12</v>
      </c>
      <c r="F6" s="17">
        <f t="shared" ca="1" si="1"/>
        <v>3</v>
      </c>
      <c r="G6" s="17">
        <f t="shared" ref="G6" ca="1" si="9">G$3*F6</f>
        <v>9</v>
      </c>
      <c r="H6" s="18">
        <f t="shared" ca="1" si="1"/>
        <v>2</v>
      </c>
      <c r="I6" s="18">
        <f t="shared" ref="I6" ca="1" si="10">I$3*H6</f>
        <v>6</v>
      </c>
      <c r="J6" s="19">
        <f t="shared" ca="1" si="1"/>
        <v>5</v>
      </c>
      <c r="K6" s="19">
        <f t="shared" ref="K6" ca="1" si="11">K$3*J6</f>
        <v>5</v>
      </c>
      <c r="L6">
        <f t="shared" ca="1" si="7"/>
        <v>42</v>
      </c>
    </row>
    <row r="7" spans="1:12" x14ac:dyDescent="0.3">
      <c r="A7" t="s">
        <v>93</v>
      </c>
      <c r="B7" s="15">
        <f t="shared" ca="1" si="1"/>
        <v>4</v>
      </c>
      <c r="C7" s="15">
        <f t="shared" ca="1" si="2"/>
        <v>20</v>
      </c>
      <c r="D7" s="16">
        <f t="shared" ca="1" si="1"/>
        <v>3</v>
      </c>
      <c r="E7" s="16">
        <f t="shared" ref="E7" ca="1" si="12">E$3*D7</f>
        <v>12</v>
      </c>
      <c r="F7" s="17">
        <f t="shared" ca="1" si="1"/>
        <v>2</v>
      </c>
      <c r="G7" s="17">
        <f t="shared" ref="G7" ca="1" si="13">G$3*F7</f>
        <v>6</v>
      </c>
      <c r="H7" s="18">
        <f t="shared" ca="1" si="1"/>
        <v>5</v>
      </c>
      <c r="I7" s="18">
        <f t="shared" ref="I7" ca="1" si="14">I$3*H7</f>
        <v>15</v>
      </c>
      <c r="J7" s="19">
        <f t="shared" ca="1" si="1"/>
        <v>2</v>
      </c>
      <c r="K7" s="19">
        <f t="shared" ref="K7" ca="1" si="15">K$3*J7</f>
        <v>2</v>
      </c>
      <c r="L7">
        <f t="shared" ca="1" si="7"/>
        <v>55</v>
      </c>
    </row>
    <row r="8" spans="1:12" x14ac:dyDescent="0.3">
      <c r="A8" t="s">
        <v>94</v>
      </c>
      <c r="B8" s="15">
        <f t="shared" ca="1" si="1"/>
        <v>2</v>
      </c>
      <c r="C8" s="15">
        <f t="shared" ca="1" si="2"/>
        <v>10</v>
      </c>
      <c r="D8" s="16">
        <f t="shared" ca="1" si="1"/>
        <v>2</v>
      </c>
      <c r="E8" s="16">
        <f t="shared" ref="E8" ca="1" si="16">E$3*D8</f>
        <v>8</v>
      </c>
      <c r="F8" s="17">
        <f t="shared" ca="1" si="1"/>
        <v>3</v>
      </c>
      <c r="G8" s="17">
        <f t="shared" ref="G8" ca="1" si="17">G$3*F8</f>
        <v>9</v>
      </c>
      <c r="H8" s="18">
        <f t="shared" ca="1" si="1"/>
        <v>3</v>
      </c>
      <c r="I8" s="18">
        <f t="shared" ref="I8" ca="1" si="18">I$3*H8</f>
        <v>9</v>
      </c>
      <c r="J8" s="19">
        <f t="shared" ca="1" si="1"/>
        <v>2</v>
      </c>
      <c r="K8" s="19">
        <f t="shared" ref="K8" ca="1" si="19">K$3*J8</f>
        <v>2</v>
      </c>
      <c r="L8">
        <f t="shared" ca="1" si="7"/>
        <v>38</v>
      </c>
    </row>
    <row r="9" spans="1:12" x14ac:dyDescent="0.3">
      <c r="A9" t="s">
        <v>95</v>
      </c>
      <c r="B9" s="15">
        <f t="shared" ca="1" si="1"/>
        <v>4</v>
      </c>
      <c r="C9" s="15">
        <f t="shared" ca="1" si="2"/>
        <v>20</v>
      </c>
      <c r="D9" s="16">
        <f t="shared" ca="1" si="1"/>
        <v>4</v>
      </c>
      <c r="E9" s="16">
        <f t="shared" ref="E9" ca="1" si="20">E$3*D9</f>
        <v>16</v>
      </c>
      <c r="F9" s="17">
        <f t="shared" ca="1" si="1"/>
        <v>3</v>
      </c>
      <c r="G9" s="17">
        <f t="shared" ref="G9" ca="1" si="21">G$3*F9</f>
        <v>9</v>
      </c>
      <c r="H9" s="18">
        <f t="shared" ca="1" si="1"/>
        <v>3</v>
      </c>
      <c r="I9" s="18">
        <f t="shared" ref="I9" ca="1" si="22">I$3*H9</f>
        <v>9</v>
      </c>
      <c r="J9" s="19">
        <f t="shared" ca="1" si="1"/>
        <v>3</v>
      </c>
      <c r="K9" s="19">
        <f t="shared" ref="K9" ca="1" si="23">K$3*J9</f>
        <v>3</v>
      </c>
      <c r="L9">
        <f t="shared" ca="1" si="7"/>
        <v>57</v>
      </c>
    </row>
    <row r="10" spans="1:12" x14ac:dyDescent="0.3">
      <c r="A10" t="s">
        <v>96</v>
      </c>
      <c r="B10" s="15">
        <f t="shared" ca="1" si="1"/>
        <v>4</v>
      </c>
      <c r="C10" s="15">
        <f t="shared" ca="1" si="2"/>
        <v>20</v>
      </c>
      <c r="D10" s="16">
        <f t="shared" ca="1" si="1"/>
        <v>5</v>
      </c>
      <c r="E10" s="16">
        <f t="shared" ref="E10" ca="1" si="24">E$3*D10</f>
        <v>20</v>
      </c>
      <c r="F10" s="17">
        <f t="shared" ca="1" si="1"/>
        <v>2</v>
      </c>
      <c r="G10" s="17">
        <f t="shared" ref="G10" ca="1" si="25">G$3*F10</f>
        <v>6</v>
      </c>
      <c r="H10" s="18">
        <f t="shared" ca="1" si="1"/>
        <v>5</v>
      </c>
      <c r="I10" s="18">
        <f t="shared" ref="I10" ca="1" si="26">I$3*H10</f>
        <v>15</v>
      </c>
      <c r="J10" s="19">
        <f t="shared" ca="1" si="1"/>
        <v>2</v>
      </c>
      <c r="K10" s="19">
        <f t="shared" ref="K10" ca="1" si="27">K$3*J10</f>
        <v>2</v>
      </c>
      <c r="L10">
        <f t="shared" ca="1" si="7"/>
        <v>63</v>
      </c>
    </row>
    <row r="11" spans="1:12" x14ac:dyDescent="0.3">
      <c r="A11" t="s">
        <v>97</v>
      </c>
      <c r="B11" s="15">
        <f t="shared" ca="1" si="1"/>
        <v>5</v>
      </c>
      <c r="C11" s="15">
        <f t="shared" ca="1" si="2"/>
        <v>25</v>
      </c>
      <c r="D11" s="16">
        <f t="shared" ca="1" si="1"/>
        <v>2</v>
      </c>
      <c r="E11" s="16">
        <f t="shared" ref="E11" ca="1" si="28">E$3*D11</f>
        <v>8</v>
      </c>
      <c r="F11" s="17">
        <f t="shared" ca="1" si="1"/>
        <v>3</v>
      </c>
      <c r="G11" s="17">
        <f t="shared" ref="G11" ca="1" si="29">G$3*F11</f>
        <v>9</v>
      </c>
      <c r="H11" s="18">
        <f t="shared" ca="1" si="1"/>
        <v>3</v>
      </c>
      <c r="I11" s="18">
        <f t="shared" ref="I11" ca="1" si="30">I$3*H11</f>
        <v>9</v>
      </c>
      <c r="J11" s="19">
        <f t="shared" ca="1" si="1"/>
        <v>2</v>
      </c>
      <c r="K11" s="19">
        <f t="shared" ref="K11" ca="1" si="31">K$3*J11</f>
        <v>2</v>
      </c>
      <c r="L11">
        <f t="shared" ca="1" si="7"/>
        <v>53</v>
      </c>
    </row>
    <row r="12" spans="1:12" x14ac:dyDescent="0.3">
      <c r="A12" t="s">
        <v>98</v>
      </c>
      <c r="B12" s="15">
        <f t="shared" ca="1" si="1"/>
        <v>5</v>
      </c>
      <c r="C12" s="15">
        <f t="shared" ca="1" si="2"/>
        <v>25</v>
      </c>
      <c r="D12" s="16">
        <f t="shared" ca="1" si="1"/>
        <v>4</v>
      </c>
      <c r="E12" s="16">
        <f t="shared" ref="E12" ca="1" si="32">E$3*D12</f>
        <v>16</v>
      </c>
      <c r="F12" s="17">
        <f t="shared" ca="1" si="1"/>
        <v>5</v>
      </c>
      <c r="G12" s="17">
        <f t="shared" ref="G12" ca="1" si="33">G$3*F12</f>
        <v>15</v>
      </c>
      <c r="H12" s="18">
        <f t="shared" ca="1" si="1"/>
        <v>4</v>
      </c>
      <c r="I12" s="18">
        <f t="shared" ref="I12" ca="1" si="34">I$3*H12</f>
        <v>12</v>
      </c>
      <c r="J12" s="19">
        <f t="shared" ca="1" si="1"/>
        <v>3</v>
      </c>
      <c r="K12" s="19">
        <f t="shared" ref="K12" ca="1" si="35">K$3*J12</f>
        <v>3</v>
      </c>
      <c r="L12">
        <f t="shared" ca="1" si="7"/>
        <v>71</v>
      </c>
    </row>
    <row r="13" spans="1:12" x14ac:dyDescent="0.3">
      <c r="A13" t="s">
        <v>99</v>
      </c>
      <c r="B13" s="15">
        <f t="shared" ca="1" si="1"/>
        <v>3</v>
      </c>
      <c r="C13" s="15">
        <f t="shared" ca="1" si="2"/>
        <v>15</v>
      </c>
      <c r="D13" s="16">
        <f t="shared" ca="1" si="1"/>
        <v>5</v>
      </c>
      <c r="E13" s="16">
        <f t="shared" ref="E13" ca="1" si="36">E$3*D13</f>
        <v>20</v>
      </c>
      <c r="F13" s="17">
        <f t="shared" ca="1" si="1"/>
        <v>4</v>
      </c>
      <c r="G13" s="17">
        <f t="shared" ref="G13" ca="1" si="37">G$3*F13</f>
        <v>12</v>
      </c>
      <c r="H13" s="18">
        <f t="shared" ca="1" si="1"/>
        <v>5</v>
      </c>
      <c r="I13" s="18">
        <f t="shared" ref="I13" ca="1" si="38">I$3*H13</f>
        <v>15</v>
      </c>
      <c r="J13" s="19">
        <f t="shared" ca="1" si="1"/>
        <v>4</v>
      </c>
      <c r="K13" s="19">
        <f t="shared" ref="K13" ca="1" si="39">K$3*J13</f>
        <v>4</v>
      </c>
      <c r="L13">
        <f t="shared" ca="1" si="7"/>
        <v>66</v>
      </c>
    </row>
    <row r="14" spans="1:12" x14ac:dyDescent="0.3">
      <c r="A14" t="s">
        <v>100</v>
      </c>
      <c r="B14" s="15">
        <f t="shared" ca="1" si="1"/>
        <v>5</v>
      </c>
      <c r="C14" s="15">
        <f t="shared" ca="1" si="2"/>
        <v>25</v>
      </c>
      <c r="D14" s="16">
        <f t="shared" ca="1" si="1"/>
        <v>5</v>
      </c>
      <c r="E14" s="16">
        <f t="shared" ref="E14" ca="1" si="40">E$3*D14</f>
        <v>20</v>
      </c>
      <c r="F14" s="17">
        <f t="shared" ca="1" si="1"/>
        <v>2</v>
      </c>
      <c r="G14" s="17">
        <f t="shared" ref="G14" ca="1" si="41">G$3*F14</f>
        <v>6</v>
      </c>
      <c r="H14" s="18">
        <f t="shared" ca="1" si="1"/>
        <v>2</v>
      </c>
      <c r="I14" s="18">
        <f t="shared" ref="I14" ca="1" si="42">I$3*H14</f>
        <v>6</v>
      </c>
      <c r="J14" s="19">
        <f t="shared" ca="1" si="1"/>
        <v>5</v>
      </c>
      <c r="K14" s="19">
        <f t="shared" ref="K14" ca="1" si="43">K$3*J14</f>
        <v>5</v>
      </c>
      <c r="L14">
        <f t="shared" ca="1" si="7"/>
        <v>62</v>
      </c>
    </row>
    <row r="15" spans="1:12" x14ac:dyDescent="0.3">
      <c r="A15" t="s">
        <v>101</v>
      </c>
      <c r="B15" s="15">
        <f t="shared" ca="1" si="1"/>
        <v>4</v>
      </c>
      <c r="C15" s="15">
        <f t="shared" ca="1" si="2"/>
        <v>20</v>
      </c>
      <c r="D15" s="16">
        <f t="shared" ca="1" si="1"/>
        <v>5</v>
      </c>
      <c r="E15" s="16">
        <f t="shared" ref="E15" ca="1" si="44">E$3*D15</f>
        <v>20</v>
      </c>
      <c r="F15" s="17">
        <f t="shared" ca="1" si="1"/>
        <v>2</v>
      </c>
      <c r="G15" s="17">
        <f t="shared" ref="G15" ca="1" si="45">G$3*F15</f>
        <v>6</v>
      </c>
      <c r="H15" s="18">
        <f t="shared" ca="1" si="1"/>
        <v>3</v>
      </c>
      <c r="I15" s="18">
        <f t="shared" ref="I15" ca="1" si="46">I$3*H15</f>
        <v>9</v>
      </c>
      <c r="J15" s="19">
        <f t="shared" ca="1" si="1"/>
        <v>4</v>
      </c>
      <c r="K15" s="19">
        <f t="shared" ref="K15" ca="1" si="47">K$3*J15</f>
        <v>4</v>
      </c>
      <c r="L15">
        <f t="shared" ca="1" si="7"/>
        <v>59</v>
      </c>
    </row>
  </sheetData>
  <conditionalFormatting sqref="L4:L15">
    <cfRule type="top10" dxfId="0" priority="1" percent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766F-8922-489A-A30E-8216EF79FD98}">
  <dimension ref="A1:G5"/>
  <sheetViews>
    <sheetView workbookViewId="0">
      <selection activeCell="L21" sqref="L21"/>
    </sheetView>
  </sheetViews>
  <sheetFormatPr defaultRowHeight="14.4" x14ac:dyDescent="0.3"/>
  <cols>
    <col min="2" max="2" width="11.109375" bestFit="1" customWidth="1"/>
    <col min="3" max="3" width="11.5546875" bestFit="1" customWidth="1"/>
    <col min="4" max="4" width="11.5546875" customWidth="1"/>
    <col min="5" max="5" width="11.21875" bestFit="1" customWidth="1"/>
    <col min="6" max="6" width="13.21875" bestFit="1" customWidth="1"/>
    <col min="7" max="7" width="11.6640625" bestFit="1" customWidth="1"/>
  </cols>
  <sheetData>
    <row r="1" spans="1:7" x14ac:dyDescent="0.3">
      <c r="B1" t="s">
        <v>106</v>
      </c>
      <c r="C1" t="s">
        <v>107</v>
      </c>
      <c r="D1" t="s">
        <v>111</v>
      </c>
      <c r="E1" t="s">
        <v>108</v>
      </c>
      <c r="F1" t="s">
        <v>109</v>
      </c>
      <c r="G1" t="s">
        <v>110</v>
      </c>
    </row>
    <row r="2" spans="1:7" x14ac:dyDescent="0.3">
      <c r="A2" t="s">
        <v>102</v>
      </c>
      <c r="B2" s="1">
        <v>10000</v>
      </c>
      <c r="C2" s="14">
        <v>0.09</v>
      </c>
      <c r="D2" s="20">
        <v>12</v>
      </c>
      <c r="E2" s="2">
        <f>B2*C2</f>
        <v>900</v>
      </c>
      <c r="F2" s="2">
        <f>B2+E2</f>
        <v>10900</v>
      </c>
      <c r="G2" s="2">
        <f>F2/D2</f>
        <v>908.33333333333337</v>
      </c>
    </row>
    <row r="3" spans="1:7" x14ac:dyDescent="0.3">
      <c r="A3" t="s">
        <v>103</v>
      </c>
      <c r="B3" s="1">
        <v>10000</v>
      </c>
      <c r="C3" s="14">
        <v>0.08</v>
      </c>
      <c r="D3">
        <v>12</v>
      </c>
      <c r="E3" s="2">
        <f t="shared" ref="E3:E5" si="0">B3*C3</f>
        <v>800</v>
      </c>
      <c r="F3" s="2">
        <f t="shared" ref="F3:F5" si="1">B3+E3</f>
        <v>10800</v>
      </c>
      <c r="G3" s="2">
        <f t="shared" ref="G3:G5" si="2">F3/D3</f>
        <v>900</v>
      </c>
    </row>
    <row r="4" spans="1:7" x14ac:dyDescent="0.3">
      <c r="A4" t="s">
        <v>104</v>
      </c>
      <c r="B4" s="1">
        <v>10000</v>
      </c>
      <c r="C4" s="14">
        <v>7.0000000000000007E-2</v>
      </c>
      <c r="D4">
        <v>12</v>
      </c>
      <c r="E4" s="2">
        <f t="shared" si="0"/>
        <v>700.00000000000011</v>
      </c>
      <c r="F4" s="2">
        <f t="shared" si="1"/>
        <v>10700</v>
      </c>
      <c r="G4" s="2">
        <f t="shared" si="2"/>
        <v>891.66666666666663</v>
      </c>
    </row>
    <row r="5" spans="1:7" x14ac:dyDescent="0.3">
      <c r="A5" t="s">
        <v>105</v>
      </c>
      <c r="B5" s="1">
        <v>10000</v>
      </c>
      <c r="C5" s="14">
        <v>0.06</v>
      </c>
      <c r="D5">
        <v>12</v>
      </c>
      <c r="E5" s="2">
        <f t="shared" si="0"/>
        <v>600</v>
      </c>
      <c r="F5" s="2">
        <f t="shared" si="1"/>
        <v>10600</v>
      </c>
      <c r="G5" s="2">
        <f t="shared" si="2"/>
        <v>883.33333333333337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Payroll</vt:lpstr>
      <vt:lpstr>Gradebook</vt:lpstr>
      <vt:lpstr>Career Decision</vt:lpstr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Oyewole Tobi</dc:creator>
  <cp:lastModifiedBy>Oyewole Tobi</cp:lastModifiedBy>
  <dcterms:created xsi:type="dcterms:W3CDTF">2023-12-17T09:18:23Z</dcterms:created>
  <dcterms:modified xsi:type="dcterms:W3CDTF">2024-03-08T20:17:30Z</dcterms:modified>
</cp:coreProperties>
</file>