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ss24469_essex_ac_uk/Documents/Microsoft Teams Chat Files/"/>
    </mc:Choice>
  </mc:AlternateContent>
  <xr:revisionPtr revIDLastSave="1018" documentId="8_{1CA25DC5-018F-AB49-8647-054E06ACAA13}" xr6:coauthVersionLast="47" xr6:coauthVersionMax="47" xr10:uidLastSave="{5C3E3498-D388-FF4E-84BE-8C9E686CB8EF}"/>
  <bookViews>
    <workbookView xWindow="0" yWindow="860" windowWidth="34200" windowHeight="21380" xr2:uid="{9308FEB2-0324-A64F-A46F-7459A14BA587}"/>
  </bookViews>
  <sheets>
    <sheet name="Operational Risks (Update)" sheetId="4" r:id="rId1"/>
    <sheet name="Operational Risks" sheetId="1" r:id="rId2"/>
    <sheet name="RiskMatrix" sheetId="3" r:id="rId3"/>
    <sheet name="Data" sheetId="2" r:id="rId4"/>
  </sheets>
  <definedNames>
    <definedName name="_xlnm._FilterDatabase" localSheetId="1" hidden="1">'Operational Risks'!$A$30:$K$30</definedName>
    <definedName name="_xlnm._FilterDatabase" localSheetId="0" hidden="1">'Operational Risks'!$A$30:$K$30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4" l="1"/>
  <c r="M23" i="4"/>
  <c r="G22" i="4"/>
  <c r="M22" i="4"/>
  <c r="M26" i="4"/>
  <c r="G26" i="4"/>
  <c r="M25" i="4"/>
  <c r="G25" i="4"/>
  <c r="M24" i="4"/>
  <c r="G24" i="4"/>
  <c r="M21" i="4"/>
  <c r="G21" i="4"/>
  <c r="M20" i="4"/>
  <c r="G20" i="4"/>
  <c r="M19" i="4"/>
  <c r="G19" i="4"/>
  <c r="M8" i="4"/>
  <c r="G8" i="4"/>
  <c r="M7" i="4"/>
  <c r="G7" i="4"/>
  <c r="M6" i="4"/>
  <c r="G6" i="4"/>
  <c r="M5" i="4"/>
  <c r="G5" i="4"/>
  <c r="M4" i="4"/>
  <c r="G4" i="4"/>
  <c r="M3" i="4"/>
  <c r="G3" i="4"/>
  <c r="F3" i="1"/>
  <c r="F4" i="1"/>
  <c r="F5" i="1"/>
  <c r="F6" i="1"/>
  <c r="F7" i="1"/>
  <c r="F8" i="1"/>
  <c r="F9" i="1"/>
  <c r="F10" i="1"/>
  <c r="F11" i="1"/>
  <c r="F12" i="1"/>
  <c r="F13" i="1"/>
  <c r="L36" i="1"/>
  <c r="L37" i="1"/>
  <c r="L38" i="1"/>
  <c r="L39" i="1"/>
  <c r="L40" i="1"/>
  <c r="L41" i="1"/>
  <c r="L42" i="1"/>
  <c r="L34" i="1"/>
  <c r="F36" i="1"/>
  <c r="F37" i="1"/>
  <c r="F38" i="1"/>
  <c r="F39" i="1"/>
  <c r="F40" i="1"/>
  <c r="F41" i="1"/>
  <c r="F42" i="1"/>
  <c r="F35" i="1"/>
  <c r="L32" i="1"/>
  <c r="L33" i="1"/>
  <c r="L35" i="1"/>
  <c r="L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F32" i="1"/>
  <c r="F33" i="1"/>
  <c r="F34" i="1"/>
  <c r="F31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<sst xmlns="http://schemas.openxmlformats.org/spreadsheetml/2006/main" count="515" uniqueCount="123">
  <si>
    <t>Risk assessment</t>
  </si>
  <si>
    <t>Risk treatment</t>
  </si>
  <si>
    <t>ID</t>
  </si>
  <si>
    <t>Category</t>
  </si>
  <si>
    <t>Area</t>
  </si>
  <si>
    <t>Event</t>
  </si>
  <si>
    <t>Impact</t>
  </si>
  <si>
    <t>Probability</t>
  </si>
  <si>
    <t>Risk Score before
treatment</t>
  </si>
  <si>
    <t>Proposed treatment</t>
  </si>
  <si>
    <t>Mitigation</t>
  </si>
  <si>
    <t>Risk owner</t>
  </si>
  <si>
    <t>Impact after
extra controls</t>
  </si>
  <si>
    <t>Probability after
extra controls</t>
  </si>
  <si>
    <t>Risk score after
extra controls</t>
  </si>
  <si>
    <t>Operationl Risk</t>
  </si>
  <si>
    <t>Inventory Management</t>
  </si>
  <si>
    <t>Excess inventory holding costs or stockouts</t>
  </si>
  <si>
    <t>High</t>
  </si>
  <si>
    <t>Reduce</t>
  </si>
  <si>
    <t>Use of ERP-System to track products in stock, expiry dates, etc.</t>
  </si>
  <si>
    <t>Medium</t>
  </si>
  <si>
    <t>Low</t>
  </si>
  <si>
    <t>Supply Chain Management</t>
  </si>
  <si>
    <t>Stockouts and operational slowdowns</t>
  </si>
  <si>
    <t>Technology Risk</t>
  </si>
  <si>
    <t>Cyber Security</t>
  </si>
  <si>
    <t>Damage, or theft of sensitive data</t>
  </si>
  <si>
    <t>Very High</t>
  </si>
  <si>
    <t>Data Managment &amp; Governance</t>
  </si>
  <si>
    <t>Data inaccuracies, loss, and regulatory non-compliance</t>
  </si>
  <si>
    <t>Strategic Risk</t>
  </si>
  <si>
    <t>Market Dependecy</t>
  </si>
  <si>
    <t>Inefficiencies</t>
  </si>
  <si>
    <t>Assessment Part 2: Assessment of Potential Digital Transformations</t>
  </si>
  <si>
    <t>The risks listed below will also materialise if the company decides to address the strategic questions posed by Cathrin (e-commerce and internal supply chains).</t>
  </si>
  <si>
    <t>Proposed Change</t>
  </si>
  <si>
    <t>Operational</t>
  </si>
  <si>
    <t>ERP</t>
  </si>
  <si>
    <t>CIA Breach</t>
  </si>
  <si>
    <t>Encryption, MFA, and strong access controls, data validation checks, secure coding practices, patching, data redudency.</t>
  </si>
  <si>
    <t>MFA, RBAC</t>
  </si>
  <si>
    <t>DLP, DAR &amp; DIT Encryption</t>
  </si>
  <si>
    <t>High Availabiliy  (HA) Networks</t>
  </si>
  <si>
    <t>Strategic</t>
  </si>
  <si>
    <t>E-Commerce Platform.ERP, CRM</t>
  </si>
  <si>
    <t>DLP, Compliance Management Software:</t>
  </si>
  <si>
    <t>Business Intelligence (BI) and Analytics, Digital Transformation Incentives</t>
  </si>
  <si>
    <t>Overview of inventory is lost</t>
  </si>
  <si>
    <t>Eliminate</t>
  </si>
  <si>
    <t>Use of ERP System to track products in stock, expiry dates, etc.</t>
  </si>
  <si>
    <t>Harry</t>
  </si>
  <si>
    <t>Damage to inventory (water, fire, earthquake)</t>
  </si>
  <si>
    <t>Insurance</t>
  </si>
  <si>
    <t>Cathy</t>
  </si>
  <si>
    <t>Loss of inventory (contamination, mishandling, wrong storaging)</t>
  </si>
  <si>
    <t xml:space="preserve">Reocurring professional cleaning, professional storaging, heating/cooling, humidity </t>
  </si>
  <si>
    <t>Inaccurate forecasting</t>
  </si>
  <si>
    <t xml:space="preserve">Use of ERP System with prediction functionality </t>
  </si>
  <si>
    <t>Inventory loss (theft)</t>
  </si>
  <si>
    <t xml:space="preserve">Security cameras, professional access system, insurance </t>
  </si>
  <si>
    <t>Lack of supply</t>
  </si>
  <si>
    <t>Automated reordering as soon as a threshold value is undershot</t>
  </si>
  <si>
    <t>Current supplier fails</t>
  </si>
  <si>
    <t>Use of multiple suppliers</t>
  </si>
  <si>
    <t>Supply chain disruption</t>
  </si>
  <si>
    <t>Quality of sourced ingredients</t>
  </si>
  <si>
    <t>Setup of QA for ingredients</t>
  </si>
  <si>
    <t xml:space="preserve">Inflation </t>
  </si>
  <si>
    <t xml:space="preserve">Long term contracts with price fixing </t>
  </si>
  <si>
    <t>Reputational risk</t>
  </si>
  <si>
    <t>Use clause in contracts</t>
  </si>
  <si>
    <t>Market Dependency</t>
  </si>
  <si>
    <t>Exploring sales channels to reduce dependence</t>
  </si>
  <si>
    <t>Alice/Cathy</t>
  </si>
  <si>
    <t>Market Competition</t>
  </si>
  <si>
    <t xml:space="preserve">Conduct research on the market before expanding </t>
  </si>
  <si>
    <t>Customer Relationship Disruption</t>
  </si>
  <si>
    <t>To use hybrid model in person interaction alongside providing extra digital services</t>
  </si>
  <si>
    <t>Cyber Security Risk</t>
  </si>
  <si>
    <t>Shared Network</t>
  </si>
  <si>
    <t>separate wireless network from computers network</t>
  </si>
  <si>
    <t>Outdated Computer software</t>
  </si>
  <si>
    <t>update software</t>
  </si>
  <si>
    <t xml:space="preserve">standalone computer with no DR </t>
  </si>
  <si>
    <t xml:space="preserve">use cloud based applications to keep backup for data </t>
  </si>
  <si>
    <t>Customer Data</t>
  </si>
  <si>
    <t>Enforce cybersecurity measures to safeguard customer data and trust</t>
  </si>
  <si>
    <t>Connect ERP system to CRM system and e-commerce shop</t>
  </si>
  <si>
    <t>Complex regulatory environments</t>
  </si>
  <si>
    <t>Relationship management with suppliers and authorities, contractual clauses</t>
  </si>
  <si>
    <t>Geopolitical risks</t>
  </si>
  <si>
    <t>Use a multi supplier strategie</t>
  </si>
  <si>
    <t>Economic instability</t>
  </si>
  <si>
    <t>Natural disasters</t>
  </si>
  <si>
    <t>Hacking, Phishing &amp; Ransomware</t>
  </si>
  <si>
    <t>Implementing multi-layered security measures</t>
  </si>
  <si>
    <t>System Downtime</t>
  </si>
  <si>
    <t>System Downtime, disrupting operations</t>
  </si>
  <si>
    <t>Regular system backups and a comprehensive disaster recovery plan</t>
  </si>
  <si>
    <t xml:space="preserve">E-Commerce </t>
  </si>
  <si>
    <t>Payment fraud and  dissatisfaction due to user experience issues</t>
  </si>
  <si>
    <t xml:space="preserve">Ensure a robust hosting , secure payment gateways, and a user-friendly interface </t>
  </si>
  <si>
    <t>Improving Sales Channels</t>
  </si>
  <si>
    <t>Establishing e-commerce, ERP, social media integration</t>
  </si>
  <si>
    <t>Market Analysis</t>
  </si>
  <si>
    <t>Performing market analysis, improve customer customer loyalty programs</t>
  </si>
  <si>
    <t>Very
High (4)</t>
  </si>
  <si>
    <t>Medium
(2)</t>
  </si>
  <si>
    <t>High
(3)</t>
  </si>
  <si>
    <t>Low
(1)</t>
  </si>
  <si>
    <t>Proposed Treatment</t>
  </si>
  <si>
    <t>Risk Probability</t>
  </si>
  <si>
    <t>Tolerate</t>
  </si>
  <si>
    <t>Transfer</t>
  </si>
  <si>
    <t>Revenue loss, and vulnerability to market fluctuations
or downturns</t>
  </si>
  <si>
    <t>Increased costs, and reduced productivity, financial
losses and decreased competitiveness</t>
  </si>
  <si>
    <t>Proposed
treatment</t>
  </si>
  <si>
    <t xml:space="preserve">Develop a resilient supply chain strategy that includes multiple
suppliers, geographic diversification, and contingency planning
for alternative transportation routes. </t>
  </si>
  <si>
    <t>Enhanced security measures, such as implementing multi-factor
authentication (MFA), data encryption, and role-based access control (RBAC)</t>
  </si>
  <si>
    <t xml:space="preserve">Strengthening DG and regularly patching systems are recommended
to ensure compliance, protect sensitive information, maintain operational continuity </t>
  </si>
  <si>
    <t xml:space="preserve">Enhance resilience with energy-efficient technologies and compliance with
data regulations to maintain profitability.  </t>
  </si>
  <si>
    <t xml:space="preserve">Prepare for external risks with flexible pricing, digital transformation
incentives, and a disaster recovery plan.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</si>
</sst>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2"/>
      <name val="Aptos Narrow"/>
      <scheme val="minor"/>
    </font>
    <font>
      <sz val="12"/>
      <color rgb="FF63BE7B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2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 tint="4.9989318521683403E-2"/>
      <name val="Arial"/>
      <family val="2"/>
    </font>
    <font>
      <sz val="12"/>
      <color rgb="FF0D0D0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C84"/>
        <bgColor indexed="64"/>
      </patternFill>
    </fill>
    <fill>
      <patternFill patternType="solid">
        <fgColor rgb="FFFCAB78"/>
        <bgColor indexed="64"/>
      </patternFill>
    </fill>
    <fill>
      <patternFill patternType="solid">
        <fgColor rgb="FFF8686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0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rgb="FF44B3E2"/>
      </top>
      <bottom/>
      <diagonal/>
    </border>
    <border>
      <left/>
      <right/>
      <top/>
      <bottom style="thin">
        <color rgb="FF44B3E2"/>
      </bottom>
      <diagonal/>
    </border>
    <border>
      <left/>
      <right/>
      <top style="thin">
        <color theme="4" tint="0.39997558519241921"/>
      </top>
      <bottom style="thin">
        <color rgb="FF44B3E2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rgb="FF44B3E2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44B3E2"/>
      </top>
      <bottom style="thin">
        <color rgb="FF44B3E2"/>
      </bottom>
      <diagonal/>
    </border>
    <border>
      <left style="thin">
        <color theme="4" tint="0.39997558519241921"/>
      </left>
      <right/>
      <top style="thin">
        <color rgb="FF44B3E2"/>
      </top>
      <bottom/>
      <diagonal/>
    </border>
    <border>
      <left style="thin">
        <color theme="4" tint="0.39997558519241921"/>
      </left>
      <right/>
      <top style="thin">
        <color rgb="FF44B3E2"/>
      </top>
      <bottom style="thin">
        <color rgb="FF44B3E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0" fillId="4" borderId="3" xfId="0" applyFill="1" applyBorder="1"/>
    <xf numFmtId="0" fontId="0" fillId="0" borderId="4" xfId="0" applyBorder="1"/>
    <xf numFmtId="0" fontId="2" fillId="0" borderId="4" xfId="0" applyFont="1" applyBorder="1"/>
    <xf numFmtId="0" fontId="0" fillId="4" borderId="4" xfId="0" applyFill="1" applyBorder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0" borderId="7" xfId="0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1" fillId="2" borderId="9" xfId="0" applyFont="1" applyFill="1" applyBorder="1"/>
    <xf numFmtId="0" fontId="1" fillId="2" borderId="9" xfId="0" applyFont="1" applyFill="1" applyBorder="1" applyAlignment="1">
      <alignment wrapText="1"/>
    </xf>
    <xf numFmtId="0" fontId="0" fillId="3" borderId="5" xfId="0" applyFill="1" applyBorder="1"/>
    <xf numFmtId="0" fontId="0" fillId="3" borderId="6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0" borderId="10" xfId="0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6" fillId="0" borderId="4" xfId="0" applyFont="1" applyBorder="1"/>
    <xf numFmtId="0" fontId="8" fillId="0" borderId="4" xfId="0" applyFont="1" applyBorder="1"/>
    <xf numFmtId="0" fontId="6" fillId="0" borderId="4" xfId="0" applyFont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6" fillId="0" borderId="0" xfId="0" applyFont="1"/>
    <xf numFmtId="0" fontId="8" fillId="0" borderId="0" xfId="0" applyFont="1"/>
    <xf numFmtId="0" fontId="9" fillId="2" borderId="9" xfId="0" applyFont="1" applyFill="1" applyBorder="1"/>
    <xf numFmtId="0" fontId="9" fillId="2" borderId="9" xfId="0" applyFont="1" applyFill="1" applyBorder="1" applyAlignment="1">
      <alignment wrapText="1"/>
    </xf>
    <xf numFmtId="0" fontId="10" fillId="0" borderId="0" xfId="0" applyFont="1"/>
    <xf numFmtId="0" fontId="10" fillId="3" borderId="5" xfId="0" applyFont="1" applyFill="1" applyBorder="1"/>
    <xf numFmtId="0" fontId="10" fillId="0" borderId="1" xfId="0" applyFont="1" applyBorder="1"/>
    <xf numFmtId="0" fontId="10" fillId="3" borderId="6" xfId="0" applyFont="1" applyFill="1" applyBorder="1"/>
    <xf numFmtId="0" fontId="10" fillId="0" borderId="2" xfId="0" applyFont="1" applyBorder="1"/>
    <xf numFmtId="0" fontId="10" fillId="3" borderId="2" xfId="0" applyFont="1" applyFill="1" applyBorder="1"/>
    <xf numFmtId="0" fontId="6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3" borderId="19" xfId="0" applyFont="1" applyFill="1" applyBorder="1"/>
    <xf numFmtId="0" fontId="10" fillId="3" borderId="20" xfId="0" applyFont="1" applyFill="1" applyBorder="1"/>
    <xf numFmtId="0" fontId="10" fillId="0" borderId="15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1" fillId="0" borderId="0" xfId="0" applyFont="1"/>
    <xf numFmtId="0" fontId="7" fillId="4" borderId="4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7" fillId="4" borderId="13" xfId="0" applyFont="1" applyFill="1" applyBorder="1" applyAlignment="1">
      <alignment horizontal="left"/>
    </xf>
    <xf numFmtId="0" fontId="7" fillId="4" borderId="14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4" fillId="4" borderId="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10" fillId="3" borderId="5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</cellXfs>
  <cellStyles count="1">
    <cellStyle name="Normal" xfId="0" builtinId="0"/>
  </cellStyles>
  <dxfs count="54">
    <dxf>
      <font>
        <color theme="1"/>
      </font>
    </dxf>
    <dxf>
      <font>
        <color theme="1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</dxf>
    <dxf>
      <font>
        <color theme="1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2"/>
        </top>
      </border>
    </dxf>
    <dxf>
      <font>
        <color theme="1"/>
      </font>
    </dxf>
    <dxf>
      <border outline="0">
        <bottom style="thin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/>
        <bottom/>
      </border>
    </dxf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2"/>
        </top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</dxf>
    <dxf>
      <border outline="0">
        <bottom style="thin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</dxfs>
  <tableStyles count="0" defaultTableStyle="TableStyleMedium2" defaultPivotStyle="PivotStyleLight16"/>
  <colors>
    <mruColors>
      <color rgb="FF44B3E2"/>
      <color rgb="FFF86869"/>
      <color rgb="FFFCAB78"/>
      <color rgb="FFFFEC84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31</xdr:row>
      <xdr:rowOff>120650</xdr:rowOff>
    </xdr:from>
    <xdr:to>
      <xdr:col>3</xdr:col>
      <xdr:colOff>2560357</xdr:colOff>
      <xdr:row>52</xdr:row>
      <xdr:rowOff>44449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B88EC97B-1F90-40CD-A524-9BBE2CAA7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9979025"/>
          <a:ext cx="6569075" cy="412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47</xdr:row>
      <xdr:rowOff>120650</xdr:rowOff>
    </xdr:from>
    <xdr:to>
      <xdr:col>7</xdr:col>
      <xdr:colOff>1120775</xdr:colOff>
      <xdr:row>68</xdr:row>
      <xdr:rowOff>44450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956A62-F44B-59E8-28C9-0912DA171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0179050"/>
          <a:ext cx="6569075" cy="41243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CCD9A1-53E2-45C6-AD25-41CD4A3D7B68}" name="Table14" displayName="Table14" ref="A2:M8" totalsRowShown="0" headerRowDxfId="53" dataDxfId="52">
  <tableColumns count="13">
    <tableColumn id="1" xr3:uid="{E32636B4-261F-4F95-88A9-F229116C5987}" name="ID" dataDxfId="51"/>
    <tableColumn id="12" xr3:uid="{088F9A65-8740-4C0D-BE9B-BFB9755E0B36}" name="Category" dataDxfId="50"/>
    <tableColumn id="2" xr3:uid="{F675FFB5-FD0A-42F1-B245-5EE813AAD056}" name="Area" dataDxfId="49"/>
    <tableColumn id="3" xr3:uid="{AE0080D4-3A98-4D69-AF0C-908431EA6BEE}" name="Event" dataDxfId="48"/>
    <tableColumn id="4" xr3:uid="{6A4809DF-99A3-4D10-BD89-2ADAD0CF319F}" name="Impact" dataDxfId="47"/>
    <tableColumn id="11" xr3:uid="{21E745E7-8939-46C8-B31E-29FEC88AA2EE}" name="Probability" dataDxfId="46"/>
    <tableColumn id="10" xr3:uid="{FCC57E49-9C91-468A-B486-0553D4DE0E21}" name="Risk Score before_x000a_treatment" dataDxfId="45">
      <calculatedColumnFormula>INDEX(Data!$G$1:$J$4,MATCH(E3,Data!$F$1:$F$4,0),MATCH(F3,Data!$G$5:$J$5,0))</calculatedColumnFormula>
    </tableColumn>
    <tableColumn id="9" xr3:uid="{0EEBBDF0-47B4-404A-81F6-FDA834AC219D}" name="Proposed_x000a_treatment" dataDxfId="44"/>
    <tableColumn id="6" xr3:uid="{C677D87D-0A56-481E-9020-F4888777B404}" name="Mitigation" dataDxfId="43"/>
    <tableColumn id="7" xr3:uid="{23A21091-E16E-432E-A947-48EF044030AB}" name="Risk owner" dataDxfId="42"/>
    <tableColumn id="14" xr3:uid="{848B8471-197B-4534-9EBF-BE598AE63F89}" name="Impact after_x000a_extra controls" dataDxfId="41"/>
    <tableColumn id="8" xr3:uid="{1E8C3576-D7EF-4128-9361-CC68849BFFB6}" name="Probability after_x000a_extra controls" dataDxfId="40"/>
    <tableColumn id="15" xr3:uid="{7A2F1043-5FD6-44AD-9DBA-B473A0E33C00}" name="Risk score after_x000a_extra controls" dataDxfId="39">
      <calculatedColumnFormula>INDEX(Data!$G$1:$J$4,MATCH(K3,Data!$F$1:$F$4,0),MATCH(L3,Data!$G$5:$J$5,0))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59224A-745F-4618-913A-1C95A9C83B6D}" name="Table25" displayName="Table25" ref="A18:M26" totalsRowShown="0" headerRowDxfId="38" dataDxfId="36" headerRowBorderDxfId="37" tableBorderDxfId="35">
  <tableColumns count="13">
    <tableColumn id="1" xr3:uid="{C7612A7B-C4D6-46D6-8EE0-2B27C994A292}" name="ID" dataDxfId="34"/>
    <tableColumn id="14" xr3:uid="{599C7109-C7A4-4CDD-A931-6B2E89EF18E4}" name="Area" dataDxfId="33"/>
    <tableColumn id="2" xr3:uid="{D53F4B91-F106-4C7A-89F0-04287000F949}" name="Proposed Change" dataDxfId="32"/>
    <tableColumn id="3" xr3:uid="{3DD84B98-2D95-4229-BFC0-6F6FEAED2E24}" name="Event" dataDxfId="31"/>
    <tableColumn id="4" xr3:uid="{18B4BADF-4EBC-4DD6-842A-21D24759B3F3}" name="Impact" dataDxfId="30"/>
    <tableColumn id="5" xr3:uid="{B30D69FA-CC6E-4C2C-87D5-042D670594B0}" name="Probability" dataDxfId="29"/>
    <tableColumn id="6" xr3:uid="{C646A5E0-F825-45C6-BA39-02828A22DE20}" name="Risk Score before_x000a_treatment" dataDxfId="28">
      <calculatedColumnFormula>INDEX(Data!$G$1:$J$4,MATCH(E19,Data!$F$1:$F$4,0),MATCH(F19,Data!$G$5:$J$5,0))</calculatedColumnFormula>
    </tableColumn>
    <tableColumn id="7" xr3:uid="{BE6ED887-D730-4847-8B31-C60D0E8A1538}" name="Proposed treatment" dataDxfId="27"/>
    <tableColumn id="8" xr3:uid="{F666240D-342B-4F08-AAF3-99FE06EBE9B1}" name="Mitigation" dataDxfId="26"/>
    <tableColumn id="9" xr3:uid="{4B0341ED-A7EF-4476-ABA4-01AABD958422}" name="Risk owner" dataDxfId="25"/>
    <tableColumn id="10" xr3:uid="{D33789DE-AF13-4C87-A8E1-F749596D24D8}" name="Impact after_x000a_extra controls" dataDxfId="24"/>
    <tableColumn id="11" xr3:uid="{979D857B-0DD1-4595-801E-44859005D58C}" name="Probability after_x000a_extra controls" dataDxfId="23"/>
    <tableColumn id="12" xr3:uid="{68C71502-998A-429A-9C90-35050B84DBC2}" name="Risk score after_x000a_extra controls" dataDxfId="22">
      <calculatedColumnFormula>INDEX(Data!$G$1:$J$4,MATCH(K19,Data!$F$1:$F$4,0),MATCH(L19,Data!$G$5:$J$5,0))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112C8D-3556-1444-A62C-17AB90E7D20C}" name="Table1" displayName="Table1" ref="A2:L20" totalsRowShown="0">
  <tableColumns count="12">
    <tableColumn id="1" xr3:uid="{3CF28D9E-2690-2B48-89D8-218CD3441016}" name="ID"/>
    <tableColumn id="2" xr3:uid="{E4ED9443-8A90-354A-AA53-BCDE23D2CCA9}" name="Area" dataDxfId="21"/>
    <tableColumn id="3" xr3:uid="{D6EB3AD8-610A-1A4B-876B-7BDA3D901C03}" name="Event" dataDxfId="20"/>
    <tableColumn id="4" xr3:uid="{BEA22367-2406-B645-8257-1B1FBAEE6279}" name="Impact" dataDxfId="19"/>
    <tableColumn id="11" xr3:uid="{BC7EE3AF-B3E6-A74F-A259-D17EA965CAA6}" name="Probability" dataDxfId="18"/>
    <tableColumn id="10" xr3:uid="{BA5E2837-8AC8-F64C-8537-2A77B81BC235}" name="Risk Score before_x000a_treatment" dataDxfId="17">
      <calculatedColumnFormula>INDEX(Data!$G$1:$J$4,MATCH(D3,Data!$F$1:$F$4,0),MATCH(E3,Data!$G$5:$J$5,0))</calculatedColumnFormula>
    </tableColumn>
    <tableColumn id="9" xr3:uid="{64708FA2-EBAA-6444-B143-6347BFDF0432}" name="Proposed treatment"/>
    <tableColumn id="6" xr3:uid="{7DD5838D-A6DC-8944-95BD-74A3067BE723}" name="Mitigation"/>
    <tableColumn id="7" xr3:uid="{F17C1E9B-425E-024B-AF58-7D14D68A3CF9}" name="Risk owner"/>
    <tableColumn id="14" xr3:uid="{F5C96FCB-7FE8-674B-934A-0DBF1356C49F}" name="Impact after_x000a_extra controls"/>
    <tableColumn id="8" xr3:uid="{0C7E9CC6-25FB-594A-81F2-E9BC88D9B097}" name="Probability after_x000a_extra controls"/>
    <tableColumn id="15" xr3:uid="{662DBC98-337D-934F-A7D3-6ADEBFDBB636}" name="Risk score after_x000a_extra controls" dataDxfId="16">
      <calculatedColumnFormula>INDEX(Data!$G$1:$J$4,MATCH(J3,Data!$F$1:$F$4,0),MATCH(K3,Data!$G$5:$J$5,0))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F9D56E-38CD-47D1-BC51-4A5A88C16D58}" name="Table2" displayName="Table2" ref="A30:L42" totalsRowShown="0" headerRowDxfId="15" dataDxfId="13" headerRowBorderDxfId="14" tableBorderDxfId="12">
  <tableColumns count="12">
    <tableColumn id="1" xr3:uid="{4E78393C-6C20-4E54-9773-FD7804427F7F}" name="ID" dataDxfId="11"/>
    <tableColumn id="2" xr3:uid="{4DACF8FC-E8B5-4D10-81A8-257962F11B1B}" name="Area" dataDxfId="10"/>
    <tableColumn id="3" xr3:uid="{BF3AA5FF-C177-45BF-908C-C6C1E49BC7FC}" name="Event" dataDxfId="9"/>
    <tableColumn id="4" xr3:uid="{A024695A-4293-49C0-92E7-46E0D5D1987B}" name="Impact" dataDxfId="8"/>
    <tableColumn id="5" xr3:uid="{54713AB6-37E8-4939-BCD3-BFF3C64B4398}" name="Probability" dataDxfId="7"/>
    <tableColumn id="6" xr3:uid="{D85FF29D-20F4-49E6-959B-5091CCBA5BDD}" name="Risk Score before_x000a_treatment" dataDxfId="6"/>
    <tableColumn id="7" xr3:uid="{3C838F3B-B2C2-4378-9C48-85B55CEEF8D1}" name="Proposed treatment" dataDxfId="5"/>
    <tableColumn id="8" xr3:uid="{B5D319F9-5446-4DDD-93C9-81841F19CF84}" name="Mitigation" dataDxfId="4"/>
    <tableColumn id="9" xr3:uid="{61E237B4-C894-42D1-ABCD-6F96140304EF}" name="Risk owner" dataDxfId="3"/>
    <tableColumn id="10" xr3:uid="{151F19A1-11E6-442B-B3C9-7C592E363F86}" name="Impact after_x000a_extra controls" dataDxfId="2"/>
    <tableColumn id="11" xr3:uid="{C26F4934-3029-420D-BE53-717FD920BC69}" name="Probability after_x000a_extra controls" dataDxfId="1"/>
    <tableColumn id="12" xr3:uid="{17EB25DA-CBB4-476F-AFD5-47A676A1E2D0}" name="Risk score after_x000a_extra control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4B6F-2D27-4D6B-9A8B-D1BD6BB6906A}">
  <dimension ref="A1:M30"/>
  <sheetViews>
    <sheetView tabSelected="1" zoomScale="85" workbookViewId="0">
      <selection activeCell="O5" sqref="O5"/>
    </sheetView>
  </sheetViews>
  <sheetFormatPr baseColWidth="10" defaultColWidth="11" defaultRowHeight="16" x14ac:dyDescent="0.2"/>
  <cols>
    <col min="1" max="1" width="6.5" customWidth="1"/>
    <col min="2" max="2" width="22.83203125" bestFit="1" customWidth="1"/>
    <col min="3" max="3" width="34" customWidth="1"/>
    <col min="4" max="4" width="55.5" customWidth="1"/>
    <col min="5" max="5" width="14.6640625" customWidth="1"/>
    <col min="6" max="6" width="12.83203125" customWidth="1"/>
    <col min="7" max="7" width="15.5" customWidth="1"/>
    <col min="8" max="8" width="12" customWidth="1"/>
    <col min="9" max="9" width="75.83203125" customWidth="1"/>
    <col min="10" max="10" width="13.83203125" customWidth="1"/>
    <col min="11" max="11" width="14.33203125" customWidth="1"/>
    <col min="12" max="12" width="14.83203125" customWidth="1"/>
  </cols>
  <sheetData>
    <row r="1" spans="1:13" ht="16" customHeight="1" x14ac:dyDescent="0.2">
      <c r="A1" s="31"/>
      <c r="B1" s="32"/>
      <c r="C1" s="32"/>
      <c r="D1" s="60" t="s">
        <v>0</v>
      </c>
      <c r="E1" s="60"/>
      <c r="F1" s="60"/>
      <c r="G1" s="61" t="s">
        <v>1</v>
      </c>
      <c r="H1" s="62"/>
      <c r="I1" s="62"/>
      <c r="J1" s="62"/>
      <c r="K1" s="62"/>
      <c r="L1" s="62"/>
      <c r="M1" s="62"/>
    </row>
    <row r="2" spans="1:13" ht="85" x14ac:dyDescent="0.2">
      <c r="A2" s="33" t="s">
        <v>2</v>
      </c>
      <c r="B2" s="34" t="s">
        <v>3</v>
      </c>
      <c r="C2" s="35" t="s">
        <v>4</v>
      </c>
      <c r="D2" s="36" t="s">
        <v>5</v>
      </c>
      <c r="E2" s="35" t="s">
        <v>6</v>
      </c>
      <c r="F2" s="35" t="s">
        <v>7</v>
      </c>
      <c r="G2" s="37" t="s">
        <v>8</v>
      </c>
      <c r="H2" s="37" t="s">
        <v>117</v>
      </c>
      <c r="I2" s="35" t="s">
        <v>10</v>
      </c>
      <c r="J2" s="35" t="s">
        <v>11</v>
      </c>
      <c r="K2" s="38" t="s">
        <v>12</v>
      </c>
      <c r="L2" s="37" t="s">
        <v>13</v>
      </c>
      <c r="M2" s="37" t="s">
        <v>14</v>
      </c>
    </row>
    <row r="3" spans="1:13" x14ac:dyDescent="0.2">
      <c r="A3" s="43">
        <v>1</v>
      </c>
      <c r="B3" s="43" t="s">
        <v>15</v>
      </c>
      <c r="C3" s="44" t="s">
        <v>16</v>
      </c>
      <c r="D3" s="44" t="s">
        <v>17</v>
      </c>
      <c r="E3" s="44" t="s">
        <v>18</v>
      </c>
      <c r="F3" s="44" t="s">
        <v>18</v>
      </c>
      <c r="G3" s="43">
        <f>INDEX(Data!$G$1:$J$4,MATCH(E3,Data!$F$1:$F$4,0),MATCH(F3,Data!$G$5:$J$5,0))</f>
        <v>3</v>
      </c>
      <c r="H3" s="43" t="s">
        <v>19</v>
      </c>
      <c r="I3" s="43" t="s">
        <v>20</v>
      </c>
      <c r="J3" t="s">
        <v>51</v>
      </c>
      <c r="K3" s="43" t="s">
        <v>21</v>
      </c>
      <c r="L3" s="43" t="s">
        <v>22</v>
      </c>
      <c r="M3" s="43">
        <f>INDEX(Data!$G$1:$J$4,MATCH(K3,Data!$F$1:$F$4,0),MATCH(L3,Data!$G$5:$J$5,0))</f>
        <v>1</v>
      </c>
    </row>
    <row r="4" spans="1:13" ht="51" x14ac:dyDescent="0.2">
      <c r="A4" s="43">
        <v>2</v>
      </c>
      <c r="B4" s="43" t="s">
        <v>15</v>
      </c>
      <c r="C4" s="45" t="s">
        <v>23</v>
      </c>
      <c r="D4" s="45" t="s">
        <v>24</v>
      </c>
      <c r="E4" s="45" t="s">
        <v>18</v>
      </c>
      <c r="F4" s="45" t="s">
        <v>21</v>
      </c>
      <c r="G4" s="43">
        <f>INDEX(Data!$G$1:$J$4,MATCH(E4,Data!$F$1:$F$4,0),MATCH(F4,Data!$G$5:$J$5,0))</f>
        <v>2</v>
      </c>
      <c r="H4" s="43" t="s">
        <v>19</v>
      </c>
      <c r="I4" s="71" t="s">
        <v>118</v>
      </c>
      <c r="J4" t="s">
        <v>54</v>
      </c>
      <c r="K4" s="43" t="s">
        <v>18</v>
      </c>
      <c r="L4" s="43" t="s">
        <v>22</v>
      </c>
      <c r="M4" s="43">
        <f>INDEX(Data!$G$1:$J$4,MATCH(K4,Data!$F$1:$F$4,0),MATCH(L4,Data!$G$5:$J$5,0))</f>
        <v>1</v>
      </c>
    </row>
    <row r="5" spans="1:13" ht="34" x14ac:dyDescent="0.2">
      <c r="A5" s="43">
        <v>3</v>
      </c>
      <c r="B5" s="43" t="s">
        <v>25</v>
      </c>
      <c r="C5" s="44" t="s">
        <v>26</v>
      </c>
      <c r="D5" s="44" t="s">
        <v>27</v>
      </c>
      <c r="E5" s="44" t="s">
        <v>28</v>
      </c>
      <c r="F5" s="44" t="s">
        <v>18</v>
      </c>
      <c r="G5" s="43">
        <f>INDEX(Data!$G$1:$J$4,MATCH(E5,Data!$F$1:$F$4,0),MATCH(F5,Data!$G$5:$J$5,0))</f>
        <v>4</v>
      </c>
      <c r="H5" s="43" t="s">
        <v>19</v>
      </c>
      <c r="I5" s="71" t="s">
        <v>119</v>
      </c>
      <c r="J5" t="s">
        <v>74</v>
      </c>
      <c r="K5" s="43" t="s">
        <v>21</v>
      </c>
      <c r="L5" s="43" t="s">
        <v>22</v>
      </c>
      <c r="M5" s="43">
        <f>INDEX(Data!$G$1:$J$4,MATCH(K5,Data!$F$1:$F$4,0),MATCH(L5,Data!$G$5:$J$5,0))</f>
        <v>1</v>
      </c>
    </row>
    <row r="6" spans="1:13" ht="51" x14ac:dyDescent="0.2">
      <c r="A6" s="43">
        <v>4</v>
      </c>
      <c r="B6" s="43" t="s">
        <v>25</v>
      </c>
      <c r="C6" s="45" t="s">
        <v>29</v>
      </c>
      <c r="D6" s="45" t="s">
        <v>30</v>
      </c>
      <c r="E6" s="45" t="s">
        <v>21</v>
      </c>
      <c r="F6" s="45" t="s">
        <v>21</v>
      </c>
      <c r="G6" s="43">
        <f>INDEX(Data!$G$1:$J$4,MATCH(E6,Data!$F$1:$F$4,0),MATCH(F6,Data!$G$5:$J$5,0))</f>
        <v>2</v>
      </c>
      <c r="H6" s="43" t="s">
        <v>19</v>
      </c>
      <c r="I6" s="71" t="s">
        <v>120</v>
      </c>
      <c r="J6" t="s">
        <v>74</v>
      </c>
      <c r="K6" s="43" t="s">
        <v>18</v>
      </c>
      <c r="L6" s="43" t="s">
        <v>22</v>
      </c>
      <c r="M6" s="43">
        <f>INDEX(Data!$G$1:$J$4,MATCH(K6,Data!$F$1:$F$4,0),MATCH(L6,Data!$G$5:$J$5,0))</f>
        <v>1</v>
      </c>
    </row>
    <row r="7" spans="1:13" ht="34" x14ac:dyDescent="0.2">
      <c r="A7" s="43">
        <v>5</v>
      </c>
      <c r="B7" s="43" t="s">
        <v>31</v>
      </c>
      <c r="C7" s="44" t="s">
        <v>32</v>
      </c>
      <c r="D7" s="69" t="s">
        <v>115</v>
      </c>
      <c r="E7" s="44" t="s">
        <v>28</v>
      </c>
      <c r="F7" s="44" t="s">
        <v>18</v>
      </c>
      <c r="G7" s="43">
        <f>INDEX(Data!$G$1:$J$4,MATCH(E7,Data!$F$1:$F$4,0),MATCH(F7,Data!$G$5:$J$5,0))</f>
        <v>4</v>
      </c>
      <c r="H7" s="43" t="s">
        <v>19</v>
      </c>
      <c r="I7" s="71" t="s">
        <v>121</v>
      </c>
      <c r="J7" t="s">
        <v>54</v>
      </c>
      <c r="K7" s="43" t="s">
        <v>21</v>
      </c>
      <c r="L7" s="43" t="s">
        <v>21</v>
      </c>
      <c r="M7" s="43">
        <f>INDEX(Data!$G$1:$J$4,MATCH(K7,Data!$F$1:$F$4,0),MATCH(L7,Data!$G$5:$J$5,0))</f>
        <v>2</v>
      </c>
    </row>
    <row r="8" spans="1:13" ht="34" x14ac:dyDescent="0.2">
      <c r="A8" s="43">
        <v>6</v>
      </c>
      <c r="B8" s="43" t="s">
        <v>31</v>
      </c>
      <c r="C8" s="45" t="s">
        <v>33</v>
      </c>
      <c r="D8" s="70" t="s">
        <v>116</v>
      </c>
      <c r="E8" s="45" t="s">
        <v>21</v>
      </c>
      <c r="F8" s="45" t="s">
        <v>21</v>
      </c>
      <c r="G8" s="43">
        <f>INDEX(Data!$G$1:$J$4,MATCH(E8,Data!$F$1:$F$4,0),MATCH(F8,Data!$G$5:$J$5,0))</f>
        <v>2</v>
      </c>
      <c r="H8" s="43" t="s">
        <v>19</v>
      </c>
      <c r="I8" s="71" t="s">
        <v>122</v>
      </c>
      <c r="J8" t="s">
        <v>54</v>
      </c>
      <c r="K8" s="43" t="s">
        <v>22</v>
      </c>
      <c r="L8" s="43" t="s">
        <v>22</v>
      </c>
      <c r="M8" s="43">
        <f>INDEX(Data!$G$1:$J$4,MATCH(K8,Data!$F$1:$F$4,0),MATCH(L8,Data!$G$5:$J$5,0))</f>
        <v>1</v>
      </c>
    </row>
    <row r="9" spans="1:13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2">
      <c r="A13" s="40" t="s">
        <v>34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2">
      <c r="A14" s="39" t="s">
        <v>35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2">
      <c r="A15" s="40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2">
      <c r="A16" s="40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16" customHeight="1" x14ac:dyDescent="0.2">
      <c r="A17" s="32"/>
      <c r="B17" s="32"/>
      <c r="C17" s="32"/>
      <c r="D17" s="60" t="s">
        <v>0</v>
      </c>
      <c r="E17" s="60"/>
      <c r="F17" s="60"/>
      <c r="G17" s="63" t="s">
        <v>1</v>
      </c>
      <c r="H17" s="64"/>
      <c r="I17" s="64"/>
      <c r="J17" s="64"/>
      <c r="K17" s="64"/>
      <c r="L17" s="64"/>
      <c r="M17" s="64"/>
    </row>
    <row r="18" spans="1:13" ht="85" x14ac:dyDescent="0.2">
      <c r="A18" s="41" t="s">
        <v>2</v>
      </c>
      <c r="B18" s="41" t="s">
        <v>4</v>
      </c>
      <c r="C18" s="41" t="s">
        <v>36</v>
      </c>
      <c r="D18" s="41" t="s">
        <v>5</v>
      </c>
      <c r="E18" s="41" t="s">
        <v>6</v>
      </c>
      <c r="F18" s="41" t="s">
        <v>7</v>
      </c>
      <c r="G18" s="42" t="s">
        <v>8</v>
      </c>
      <c r="H18" s="41" t="s">
        <v>9</v>
      </c>
      <c r="I18" s="41" t="s">
        <v>10</v>
      </c>
      <c r="J18" s="41" t="s">
        <v>11</v>
      </c>
      <c r="K18" s="42" t="s">
        <v>12</v>
      </c>
      <c r="L18" s="42" t="s">
        <v>13</v>
      </c>
      <c r="M18" s="42" t="s">
        <v>14</v>
      </c>
    </row>
    <row r="19" spans="1:13" x14ac:dyDescent="0.2">
      <c r="A19" s="43">
        <v>1</v>
      </c>
      <c r="B19" s="43" t="s">
        <v>37</v>
      </c>
      <c r="C19" s="44" t="s">
        <v>38</v>
      </c>
      <c r="D19" s="44" t="s">
        <v>39</v>
      </c>
      <c r="E19" s="44" t="s">
        <v>18</v>
      </c>
      <c r="F19" s="44" t="s">
        <v>21</v>
      </c>
      <c r="G19" s="46">
        <f>INDEX(Data!$G$1:$J$4,MATCH(E19,Data!$F$1:$F$4,0),MATCH(F19,Data!$G$5:$J$5,0))</f>
        <v>2</v>
      </c>
      <c r="H19" s="43" t="s">
        <v>19</v>
      </c>
      <c r="I19" s="43" t="s">
        <v>40</v>
      </c>
      <c r="J19" s="43"/>
      <c r="K19" s="43" t="s">
        <v>18</v>
      </c>
      <c r="L19" s="43" t="s">
        <v>22</v>
      </c>
      <c r="M19" s="46">
        <f>INDEX(Data!$G$1:$J$4,MATCH(K19,Data!$F$1:$F$4,0),MATCH(L19,Data!$G$5:$J$5,0))</f>
        <v>1</v>
      </c>
    </row>
    <row r="20" spans="1:13" x14ac:dyDescent="0.2">
      <c r="A20" s="56">
        <v>2</v>
      </c>
      <c r="B20" s="56" t="s">
        <v>37</v>
      </c>
      <c r="C20" s="45" t="s">
        <v>38</v>
      </c>
      <c r="D20" s="45" t="s">
        <v>39</v>
      </c>
      <c r="E20" s="45" t="s">
        <v>18</v>
      </c>
      <c r="F20" s="45" t="s">
        <v>21</v>
      </c>
      <c r="G20" s="47">
        <f>INDEX(Data!$G$1:$J$4,MATCH(E20,Data!$F$1:$F$4,0),MATCH(F20,Data!$G$5:$J$5,0))</f>
        <v>2</v>
      </c>
      <c r="H20" s="57" t="s">
        <v>19</v>
      </c>
      <c r="I20" s="55" t="s">
        <v>40</v>
      </c>
      <c r="J20" s="56"/>
      <c r="K20" s="56" t="s">
        <v>18</v>
      </c>
      <c r="L20" s="56" t="s">
        <v>22</v>
      </c>
      <c r="M20" s="46">
        <f>INDEX(Data!$G$1:$J$4,MATCH(K20,Data!$F$1:$F$4,0),MATCH(L20,Data!$G$5:$J$5,0))</f>
        <v>1</v>
      </c>
    </row>
    <row r="21" spans="1:13" x14ac:dyDescent="0.2">
      <c r="A21" s="43">
        <v>3</v>
      </c>
      <c r="B21" s="56" t="s">
        <v>26</v>
      </c>
      <c r="C21" s="44" t="s">
        <v>41</v>
      </c>
      <c r="D21" s="44" t="s">
        <v>39</v>
      </c>
      <c r="E21" s="44" t="s">
        <v>18</v>
      </c>
      <c r="F21" s="44" t="s">
        <v>21</v>
      </c>
      <c r="G21" s="48">
        <f>INDEX(Data!$G$1:$J$4,MATCH(E21,Data!$F$1:$F$4,0),MATCH(F21,Data!$G$5:$J$5,0))</f>
        <v>2</v>
      </c>
      <c r="H21" s="57" t="s">
        <v>19</v>
      </c>
      <c r="I21" s="55" t="s">
        <v>40</v>
      </c>
      <c r="J21" s="56"/>
      <c r="K21" s="43" t="s">
        <v>18</v>
      </c>
      <c r="L21" s="50" t="s">
        <v>22</v>
      </c>
      <c r="M21" s="46">
        <f>INDEX(Data!$G$1:$J$4,MATCH(K21,Data!$F$1:$F$4,0),MATCH(L21,Data!$G$5:$J$5,0))</f>
        <v>1</v>
      </c>
    </row>
    <row r="22" spans="1:13" x14ac:dyDescent="0.2">
      <c r="A22" s="56">
        <v>4</v>
      </c>
      <c r="B22" s="50" t="s">
        <v>26</v>
      </c>
      <c r="C22" s="45" t="s">
        <v>42</v>
      </c>
      <c r="D22" s="45" t="s">
        <v>39</v>
      </c>
      <c r="E22" s="45" t="s">
        <v>18</v>
      </c>
      <c r="F22" s="45" t="s">
        <v>21</v>
      </c>
      <c r="G22" s="48">
        <f>INDEX(Data!$G$1:$J$4,MATCH(E22,Data!$F$1:$F$4,0),MATCH(F22,Data!$G$5:$J$5,0))</f>
        <v>2</v>
      </c>
      <c r="H22" s="57" t="s">
        <v>19</v>
      </c>
      <c r="I22" s="55" t="s">
        <v>40</v>
      </c>
      <c r="J22" s="56"/>
      <c r="K22" s="56" t="s">
        <v>18</v>
      </c>
      <c r="L22" s="43" t="s">
        <v>22</v>
      </c>
      <c r="M22" s="46">
        <f>INDEX(Data!$G$1:$J$4,MATCH(K22,Data!$F$1:$F$4,0),MATCH(L22,Data!$G$5:$J$5,0))</f>
        <v>1</v>
      </c>
    </row>
    <row r="23" spans="1:13" x14ac:dyDescent="0.2">
      <c r="A23" s="56">
        <v>5</v>
      </c>
      <c r="B23" s="43" t="s">
        <v>26</v>
      </c>
      <c r="C23" s="44" t="s">
        <v>43</v>
      </c>
      <c r="D23" s="44" t="s">
        <v>39</v>
      </c>
      <c r="E23" s="44" t="s">
        <v>21</v>
      </c>
      <c r="F23" s="44" t="s">
        <v>21</v>
      </c>
      <c r="G23" s="48">
        <f>INDEX(Data!$G$1:$J$4,MATCH(E23,Data!$F$1:$F$4,0),MATCH(F23,Data!$G$5:$J$5,0))</f>
        <v>2</v>
      </c>
      <c r="H23" s="57" t="s">
        <v>19</v>
      </c>
      <c r="I23" s="55" t="s">
        <v>40</v>
      </c>
      <c r="J23" s="43"/>
      <c r="K23" s="56" t="s">
        <v>21</v>
      </c>
      <c r="L23" s="56" t="s">
        <v>22</v>
      </c>
      <c r="M23" s="46">
        <f>INDEX(Data!$G$1:$J$4,MATCH(K23,Data!$F$1:$F$4,0),MATCH(L23,Data!$G$5:$J$5,0))</f>
        <v>1</v>
      </c>
    </row>
    <row r="24" spans="1:13" x14ac:dyDescent="0.2">
      <c r="A24" s="50">
        <v>6</v>
      </c>
      <c r="B24" s="56" t="s">
        <v>44</v>
      </c>
      <c r="C24" s="45" t="s">
        <v>45</v>
      </c>
      <c r="D24" s="45" t="s">
        <v>39</v>
      </c>
      <c r="E24" s="45" t="s">
        <v>18</v>
      </c>
      <c r="F24" s="45" t="s">
        <v>21</v>
      </c>
      <c r="G24" s="47">
        <f>INDEX(Data!$G$1:$J$4,MATCH(E24,Data!$F$1:$F$4,0),MATCH(F24,Data!$G$5:$J$5,0))</f>
        <v>2</v>
      </c>
      <c r="H24" s="57" t="s">
        <v>19</v>
      </c>
      <c r="I24" s="59" t="s">
        <v>40</v>
      </c>
      <c r="J24" s="56"/>
      <c r="K24" s="50" t="s">
        <v>18</v>
      </c>
      <c r="L24" s="50" t="s">
        <v>22</v>
      </c>
      <c r="M24" s="46">
        <f>INDEX(Data!$G$1:$J$4,MATCH(K24,Data!$F$1:$F$4,0),MATCH(L24,Data!$G$5:$J$5,0))</f>
        <v>1</v>
      </c>
    </row>
    <row r="25" spans="1:13" x14ac:dyDescent="0.2">
      <c r="A25" s="43">
        <v>7</v>
      </c>
      <c r="B25" s="56" t="s">
        <v>44</v>
      </c>
      <c r="C25" s="44" t="s">
        <v>46</v>
      </c>
      <c r="D25" s="44" t="s">
        <v>39</v>
      </c>
      <c r="E25" s="44" t="s">
        <v>21</v>
      </c>
      <c r="F25" s="44" t="s">
        <v>21</v>
      </c>
      <c r="G25" s="48">
        <f>INDEX(Data!$G$1:$J$4,MATCH(E25,Data!$F$1:$F$4,0),MATCH(F25,Data!$G$5:$J$5,0))</f>
        <v>2</v>
      </c>
      <c r="H25" s="58" t="s">
        <v>19</v>
      </c>
      <c r="I25" s="56" t="s">
        <v>40</v>
      </c>
      <c r="J25" s="43"/>
      <c r="K25" s="50" t="s">
        <v>21</v>
      </c>
      <c r="L25" s="50" t="s">
        <v>22</v>
      </c>
      <c r="M25" s="46">
        <f>INDEX(Data!$G$1:$J$4,MATCH(K25,Data!$F$1:$F$4,0),MATCH(L25,Data!$G$5:$J$5,0))</f>
        <v>1</v>
      </c>
    </row>
    <row r="26" spans="1:13" x14ac:dyDescent="0.2">
      <c r="A26" s="56">
        <v>8</v>
      </c>
      <c r="B26" s="43" t="s">
        <v>44</v>
      </c>
      <c r="C26" s="51" t="s">
        <v>47</v>
      </c>
      <c r="D26" s="51" t="s">
        <v>39</v>
      </c>
      <c r="E26" s="52" t="s">
        <v>21</v>
      </c>
      <c r="F26" s="51" t="s">
        <v>21</v>
      </c>
      <c r="G26" s="53">
        <f>INDEX(Data!$G$1:$J$4,MATCH(E26,Data!$F$1:$F$4,0),MATCH(F26,Data!$G$5:$J$5,0))</f>
        <v>2</v>
      </c>
      <c r="H26" s="43" t="s">
        <v>19</v>
      </c>
      <c r="I26" s="43" t="s">
        <v>40</v>
      </c>
      <c r="J26" s="56"/>
      <c r="K26" s="50" t="s">
        <v>21</v>
      </c>
      <c r="L26" s="50" t="s">
        <v>22</v>
      </c>
      <c r="M26" s="54">
        <f>INDEX(Data!$G$1:$J$4,MATCH(K26,Data!$F$1:$F$4,0),MATCH(L26,Data!$G$5:$J$5,0))</f>
        <v>1</v>
      </c>
    </row>
    <row r="27" spans="1:13" x14ac:dyDescent="0.2">
      <c r="A27" s="39"/>
      <c r="B27" s="49"/>
      <c r="C27" s="39"/>
      <c r="D27" s="39"/>
      <c r="E27" s="49"/>
      <c r="F27" s="39"/>
      <c r="G27" s="39"/>
      <c r="H27" s="49"/>
      <c r="I27" s="49"/>
      <c r="J27" s="49"/>
      <c r="K27" s="39"/>
      <c r="L27" s="39"/>
      <c r="M27" s="49"/>
    </row>
    <row r="28" spans="1:13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</sheetData>
  <mergeCells count="4">
    <mergeCell ref="D1:F1"/>
    <mergeCell ref="D17:F17"/>
    <mergeCell ref="G1:M1"/>
    <mergeCell ref="G17:M17"/>
  </mergeCells>
  <conditionalFormatting sqref="G3:G8">
    <cfRule type="colorScale" priority="4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G19:G26">
    <cfRule type="colorScale" priority="3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M3:M8">
    <cfRule type="colorScale" priority="2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M19:M26">
    <cfRule type="colorScale" priority="1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C31529E-D262-4A82-8F95-4F575606A9A2}">
          <x14:formula1>
            <xm:f>Data!$B$2:$B$5</xm:f>
          </x14:formula1>
          <xm:sqref>H19:H26 H3:H8 F9:G16</xm:sqref>
        </x14:dataValidation>
        <x14:dataValidation type="list" allowBlank="1" showInputMessage="1" showErrorMessage="1" xr:uid="{2DDEE34F-F050-41E6-8989-F4AEC0BA9CF8}">
          <x14:formula1>
            <xm:f>Data!$C$2:$C$5</xm:f>
          </x14:formula1>
          <xm:sqref>H9:H16 F19:F25 F3:F8 K19:K25 K3:K8</xm:sqref>
        </x14:dataValidation>
        <x14:dataValidation type="list" allowBlank="1" showInputMessage="1" showErrorMessage="1" xr:uid="{E47ACA1A-71D3-4BA7-9E02-979E45E306E3}">
          <x14:formula1>
            <xm:f>Data!$A$2:$A$5</xm:f>
          </x14:formula1>
          <xm:sqref>L19:L25 F26 L3:L8 E19:E26 E3:E8 D9:E16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BC31-92C1-D244-B1A2-34117862830C}">
  <dimension ref="A1:L42"/>
  <sheetViews>
    <sheetView zoomScale="85" workbookViewId="0">
      <selection activeCell="I17" sqref="I17"/>
    </sheetView>
  </sheetViews>
  <sheetFormatPr baseColWidth="10" defaultColWidth="11" defaultRowHeight="16" x14ac:dyDescent="0.2"/>
  <cols>
    <col min="1" max="1" width="6.5" customWidth="1"/>
    <col min="2" max="2" width="22.83203125" bestFit="1" customWidth="1"/>
    <col min="3" max="3" width="53" bestFit="1" customWidth="1"/>
    <col min="4" max="5" width="14.6640625" hidden="1" customWidth="1"/>
    <col min="6" max="6" width="18" hidden="1" customWidth="1"/>
    <col min="7" max="7" width="20" hidden="1" customWidth="1"/>
    <col min="8" max="8" width="69" bestFit="1" customWidth="1"/>
    <col min="9" max="10" width="18.83203125" customWidth="1"/>
    <col min="11" max="11" width="16.33203125" bestFit="1" customWidth="1"/>
    <col min="12" max="12" width="15.83203125" customWidth="1"/>
  </cols>
  <sheetData>
    <row r="1" spans="1:12" x14ac:dyDescent="0.2">
      <c r="A1" s="3"/>
      <c r="B1" s="6"/>
      <c r="C1" s="6"/>
      <c r="D1" s="65" t="s">
        <v>0</v>
      </c>
      <c r="E1" s="65"/>
      <c r="F1" s="65"/>
      <c r="G1" s="65" t="s">
        <v>1</v>
      </c>
      <c r="H1" s="65"/>
      <c r="I1" s="65"/>
      <c r="J1" s="65"/>
      <c r="K1" s="65"/>
      <c r="L1" s="65"/>
    </row>
    <row r="2" spans="1:12" ht="34" x14ac:dyDescent="0.2">
      <c r="A2" s="30" t="s">
        <v>2</v>
      </c>
      <c r="B2" s="4" t="s">
        <v>4</v>
      </c>
      <c r="C2" s="5" t="s">
        <v>5</v>
      </c>
      <c r="D2" s="4" t="s">
        <v>6</v>
      </c>
      <c r="E2" s="4" t="s">
        <v>7</v>
      </c>
      <c r="F2" s="8" t="s">
        <v>8</v>
      </c>
      <c r="G2" s="4" t="s">
        <v>9</v>
      </c>
      <c r="H2" s="4" t="s">
        <v>10</v>
      </c>
      <c r="I2" s="4" t="s">
        <v>11</v>
      </c>
      <c r="J2" s="7" t="s">
        <v>12</v>
      </c>
      <c r="K2" s="8" t="s">
        <v>13</v>
      </c>
      <c r="L2" s="8" t="s">
        <v>14</v>
      </c>
    </row>
    <row r="3" spans="1:12" x14ac:dyDescent="0.2">
      <c r="A3">
        <v>1</v>
      </c>
      <c r="B3" s="25" t="s">
        <v>16</v>
      </c>
      <c r="C3" s="25" t="s">
        <v>48</v>
      </c>
      <c r="D3" s="25" t="s">
        <v>18</v>
      </c>
      <c r="E3" s="25" t="s">
        <v>21</v>
      </c>
      <c r="F3">
        <f>INDEX(Data!$G$1:$J$4,MATCH(D3,Data!$F$1:$F$4,0),MATCH(E3,Data!$G$5:$J$5,0))</f>
        <v>2</v>
      </c>
      <c r="G3" t="s">
        <v>49</v>
      </c>
      <c r="H3" t="s">
        <v>50</v>
      </c>
      <c r="I3" t="s">
        <v>51</v>
      </c>
      <c r="J3" t="s">
        <v>21</v>
      </c>
      <c r="K3" t="s">
        <v>22</v>
      </c>
      <c r="L3">
        <f>INDEX(Data!$G$1:$J$4,MATCH(J3,Data!$F$1:$F$4,0),MATCH(K3,Data!$G$5:$J$5,0))</f>
        <v>1</v>
      </c>
    </row>
    <row r="4" spans="1:12" x14ac:dyDescent="0.2">
      <c r="A4">
        <v>2</v>
      </c>
      <c r="B4" s="27" t="s">
        <v>16</v>
      </c>
      <c r="C4" s="27" t="s">
        <v>52</v>
      </c>
      <c r="D4" s="27" t="s">
        <v>28</v>
      </c>
      <c r="E4" s="27" t="s">
        <v>22</v>
      </c>
      <c r="F4">
        <f>INDEX(Data!$G$1:$J$4,MATCH(D4,Data!$F$1:$F$4,0),MATCH(E4,Data!$G$5:$J$5,0))</f>
        <v>2</v>
      </c>
      <c r="G4" t="s">
        <v>49</v>
      </c>
      <c r="H4" t="s">
        <v>53</v>
      </c>
      <c r="I4" t="s">
        <v>54</v>
      </c>
      <c r="J4" t="s">
        <v>21</v>
      </c>
      <c r="K4" t="s">
        <v>22</v>
      </c>
      <c r="L4">
        <f>INDEX(Data!$G$1:$J$4,MATCH(J4,Data!$F$1:$F$4,0),MATCH(K4,Data!$G$5:$J$5,0))</f>
        <v>1</v>
      </c>
    </row>
    <row r="5" spans="1:12" x14ac:dyDescent="0.2">
      <c r="A5">
        <v>3</v>
      </c>
      <c r="B5" s="25" t="s">
        <v>16</v>
      </c>
      <c r="C5" s="25" t="s">
        <v>55</v>
      </c>
      <c r="D5" s="25" t="s">
        <v>28</v>
      </c>
      <c r="E5" s="25" t="s">
        <v>22</v>
      </c>
      <c r="F5">
        <f>INDEX(Data!$G$1:$J$4,MATCH(D5,Data!$F$1:$F$4,0),MATCH(E5,Data!$G$5:$J$5,0))</f>
        <v>2</v>
      </c>
      <c r="G5" t="s">
        <v>19</v>
      </c>
      <c r="H5" t="s">
        <v>56</v>
      </c>
      <c r="I5" t="s">
        <v>51</v>
      </c>
      <c r="J5" t="s">
        <v>21</v>
      </c>
      <c r="K5" t="s">
        <v>22</v>
      </c>
      <c r="L5">
        <f>INDEX(Data!$G$1:$J$4,MATCH(J5,Data!$F$1:$F$4,0),MATCH(K5,Data!$G$5:$J$5,0))</f>
        <v>1</v>
      </c>
    </row>
    <row r="6" spans="1:12" x14ac:dyDescent="0.2">
      <c r="A6">
        <v>4</v>
      </c>
      <c r="B6" s="27" t="s">
        <v>16</v>
      </c>
      <c r="C6" s="27" t="s">
        <v>57</v>
      </c>
      <c r="D6" s="27" t="s">
        <v>21</v>
      </c>
      <c r="E6" s="27" t="s">
        <v>21</v>
      </c>
      <c r="F6">
        <f>INDEX(Data!$G$1:$J$4,MATCH(D6,Data!$F$1:$F$4,0),MATCH(E6,Data!$G$5:$J$5,0))</f>
        <v>2</v>
      </c>
      <c r="G6" t="s">
        <v>19</v>
      </c>
      <c r="H6" t="s">
        <v>58</v>
      </c>
      <c r="I6" t="s">
        <v>51</v>
      </c>
      <c r="J6" t="s">
        <v>21</v>
      </c>
      <c r="K6" t="s">
        <v>22</v>
      </c>
      <c r="L6">
        <f>INDEX(Data!$G$1:$J$4,MATCH(J6,Data!$F$1:$F$4,0),MATCH(K6,Data!$G$5:$J$5,0))</f>
        <v>1</v>
      </c>
    </row>
    <row r="7" spans="1:12" x14ac:dyDescent="0.2">
      <c r="A7">
        <v>5</v>
      </c>
      <c r="B7" s="25" t="s">
        <v>16</v>
      </c>
      <c r="C7" s="25" t="s">
        <v>59</v>
      </c>
      <c r="D7" s="25" t="s">
        <v>18</v>
      </c>
      <c r="E7" s="25" t="s">
        <v>21</v>
      </c>
      <c r="F7">
        <f>INDEX(Data!$G$1:$J$4,MATCH(D7,Data!$F$1:$F$4,0),MATCH(E7,Data!$G$5:$J$5,0))</f>
        <v>2</v>
      </c>
      <c r="G7" t="s">
        <v>19</v>
      </c>
      <c r="H7" t="s">
        <v>60</v>
      </c>
      <c r="I7" t="s">
        <v>51</v>
      </c>
      <c r="J7" t="s">
        <v>21</v>
      </c>
      <c r="K7" t="s">
        <v>22</v>
      </c>
      <c r="L7">
        <f>INDEX(Data!$G$1:$J$4,MATCH(J7,Data!$F$1:$F$4,0),MATCH(K7,Data!$G$5:$J$5,0))</f>
        <v>1</v>
      </c>
    </row>
    <row r="8" spans="1:12" x14ac:dyDescent="0.2">
      <c r="A8">
        <v>6</v>
      </c>
      <c r="B8" s="27" t="s">
        <v>16</v>
      </c>
      <c r="C8" s="27" t="s">
        <v>61</v>
      </c>
      <c r="D8" s="27" t="s">
        <v>21</v>
      </c>
      <c r="E8" s="27" t="s">
        <v>21</v>
      </c>
      <c r="F8">
        <f>INDEX(Data!$G$1:$J$4,MATCH(D8,Data!$F$1:$F$4,0),MATCH(E8,Data!$G$5:$J$5,0))</f>
        <v>2</v>
      </c>
      <c r="G8" t="s">
        <v>19</v>
      </c>
      <c r="H8" t="s">
        <v>62</v>
      </c>
      <c r="I8" t="s">
        <v>51</v>
      </c>
      <c r="J8" t="s">
        <v>21</v>
      </c>
      <c r="K8" t="s">
        <v>22</v>
      </c>
      <c r="L8">
        <f>INDEX(Data!$G$1:$J$4,MATCH(J8,Data!$F$1:$F$4,0),MATCH(K8,Data!$G$5:$J$5,0))</f>
        <v>1</v>
      </c>
    </row>
    <row r="9" spans="1:12" x14ac:dyDescent="0.2">
      <c r="A9">
        <v>7</v>
      </c>
      <c r="B9" s="25" t="s">
        <v>23</v>
      </c>
      <c r="C9" s="25" t="s">
        <v>63</v>
      </c>
      <c r="D9" s="25" t="s">
        <v>28</v>
      </c>
      <c r="E9" s="25" t="s">
        <v>21</v>
      </c>
      <c r="F9">
        <f>INDEX(Data!$G$1:$J$4,MATCH(D9,Data!$F$1:$F$4,0),MATCH(E9,Data!$G$5:$J$5,0))</f>
        <v>3</v>
      </c>
      <c r="G9" t="s">
        <v>19</v>
      </c>
      <c r="H9" t="s">
        <v>64</v>
      </c>
      <c r="I9" t="s">
        <v>54</v>
      </c>
      <c r="J9" t="s">
        <v>22</v>
      </c>
      <c r="K9" t="s">
        <v>22</v>
      </c>
      <c r="L9">
        <f>INDEX(Data!$G$1:$J$4,MATCH(J9,Data!$F$1:$F$4,0),MATCH(K9,Data!$G$5:$J$5,0))</f>
        <v>1</v>
      </c>
    </row>
    <row r="10" spans="1:12" x14ac:dyDescent="0.2">
      <c r="A10">
        <v>8</v>
      </c>
      <c r="B10" s="27" t="s">
        <v>23</v>
      </c>
      <c r="C10" s="27" t="s">
        <v>65</v>
      </c>
      <c r="D10" s="27" t="s">
        <v>18</v>
      </c>
      <c r="E10" s="27" t="s">
        <v>21</v>
      </c>
      <c r="F10">
        <f>INDEX(Data!$G$1:$J$4,MATCH(D10,Data!$F$1:$F$4,0),MATCH(E10,Data!$G$5:$J$5,0))</f>
        <v>2</v>
      </c>
      <c r="G10" t="s">
        <v>19</v>
      </c>
      <c r="H10" t="s">
        <v>64</v>
      </c>
      <c r="I10" t="s">
        <v>54</v>
      </c>
      <c r="J10" t="s">
        <v>22</v>
      </c>
      <c r="K10" t="s">
        <v>22</v>
      </c>
      <c r="L10">
        <f>INDEX(Data!$G$1:$J$4,MATCH(J10,Data!$F$1:$F$4,0),MATCH(K10,Data!$G$5:$J$5,0))</f>
        <v>1</v>
      </c>
    </row>
    <row r="11" spans="1:12" x14ac:dyDescent="0.2">
      <c r="A11">
        <v>9</v>
      </c>
      <c r="B11" s="25" t="s">
        <v>23</v>
      </c>
      <c r="C11" s="25" t="s">
        <v>66</v>
      </c>
      <c r="D11" s="25" t="s">
        <v>18</v>
      </c>
      <c r="E11" s="25" t="s">
        <v>21</v>
      </c>
      <c r="F11">
        <f>INDEX(Data!$G$1:$J$4,MATCH(D11,Data!$F$1:$F$4,0),MATCH(E11,Data!$G$5:$J$5,0))</f>
        <v>2</v>
      </c>
      <c r="G11" t="s">
        <v>19</v>
      </c>
      <c r="H11" t="s">
        <v>67</v>
      </c>
      <c r="I11" t="s">
        <v>54</v>
      </c>
      <c r="J11" t="s">
        <v>22</v>
      </c>
      <c r="K11" t="s">
        <v>22</v>
      </c>
      <c r="L11">
        <f>INDEX(Data!$G$1:$J$4,MATCH(J11,Data!$F$1:$F$4,0),MATCH(K11,Data!$G$5:$J$5,0))</f>
        <v>1</v>
      </c>
    </row>
    <row r="12" spans="1:12" x14ac:dyDescent="0.2">
      <c r="A12">
        <v>10</v>
      </c>
      <c r="B12" s="27" t="s">
        <v>23</v>
      </c>
      <c r="C12" s="27" t="s">
        <v>68</v>
      </c>
      <c r="D12" s="27" t="s">
        <v>18</v>
      </c>
      <c r="E12" s="27" t="s">
        <v>22</v>
      </c>
      <c r="F12">
        <f>INDEX(Data!$G$1:$J$4,MATCH(D12,Data!$F$1:$F$4,0),MATCH(E12,Data!$G$5:$J$5,0))</f>
        <v>1</v>
      </c>
      <c r="G12" t="s">
        <v>19</v>
      </c>
      <c r="H12" t="s">
        <v>69</v>
      </c>
      <c r="I12" t="s">
        <v>54</v>
      </c>
      <c r="J12" t="s">
        <v>21</v>
      </c>
      <c r="K12" t="s">
        <v>22</v>
      </c>
      <c r="L12">
        <f>INDEX(Data!$G$1:$J$4,MATCH(J12,Data!$F$1:$F$4,0),MATCH(K12,Data!$G$5:$J$5,0))</f>
        <v>1</v>
      </c>
    </row>
    <row r="13" spans="1:12" x14ac:dyDescent="0.2">
      <c r="A13">
        <v>11</v>
      </c>
      <c r="B13" s="25" t="s">
        <v>23</v>
      </c>
      <c r="C13" s="25" t="s">
        <v>70</v>
      </c>
      <c r="D13" s="25" t="s">
        <v>21</v>
      </c>
      <c r="E13" s="25" t="s">
        <v>22</v>
      </c>
      <c r="F13">
        <f>INDEX(Data!$G$1:$J$4,MATCH(D13,Data!$F$1:$F$4,0),MATCH(E13,Data!$G$5:$J$5,0))</f>
        <v>1</v>
      </c>
      <c r="G13" t="s">
        <v>19</v>
      </c>
      <c r="H13" t="s">
        <v>71</v>
      </c>
      <c r="I13" t="s">
        <v>54</v>
      </c>
      <c r="J13" t="s">
        <v>22</v>
      </c>
      <c r="K13" t="s">
        <v>22</v>
      </c>
      <c r="L13">
        <f>INDEX(Data!$G$1:$J$4,MATCH(J13,Data!$F$1:$F$4,0),MATCH(K13,Data!$G$5:$J$5,0))</f>
        <v>1</v>
      </c>
    </row>
    <row r="14" spans="1:12" x14ac:dyDescent="0.2">
      <c r="A14">
        <v>12</v>
      </c>
      <c r="B14" s="27" t="s">
        <v>31</v>
      </c>
      <c r="C14" s="27" t="s">
        <v>72</v>
      </c>
      <c r="D14" s="27" t="s">
        <v>21</v>
      </c>
      <c r="E14" s="27" t="s">
        <v>21</v>
      </c>
      <c r="F14">
        <f>INDEX(Data!$G$1:$J$4,MATCH(D14,Data!$F$1:$F$4,0),MATCH(E14,Data!$G$5:$J$5,0))</f>
        <v>2</v>
      </c>
      <c r="G14" t="s">
        <v>19</v>
      </c>
      <c r="H14" t="s">
        <v>73</v>
      </c>
      <c r="I14" t="s">
        <v>74</v>
      </c>
      <c r="J14" t="s">
        <v>22</v>
      </c>
      <c r="K14" t="s">
        <v>22</v>
      </c>
      <c r="L14">
        <f>INDEX(Data!$G$1:$J$4,MATCH(J14,Data!$F$1:$F$4,0),MATCH(K14,Data!$G$5:$J$5,0))</f>
        <v>1</v>
      </c>
    </row>
    <row r="15" spans="1:12" x14ac:dyDescent="0.2">
      <c r="A15">
        <v>13</v>
      </c>
      <c r="B15" s="25" t="s">
        <v>31</v>
      </c>
      <c r="C15" s="25" t="s">
        <v>75</v>
      </c>
      <c r="D15" s="25" t="s">
        <v>21</v>
      </c>
      <c r="E15" s="25" t="s">
        <v>21</v>
      </c>
      <c r="F15">
        <f>INDEX(Data!$G$1:$J$4,MATCH(D15,Data!$F$1:$F$4,0),MATCH(E15,Data!$G$5:$J$5,0))</f>
        <v>2</v>
      </c>
      <c r="G15" t="s">
        <v>19</v>
      </c>
      <c r="H15" t="s">
        <v>76</v>
      </c>
      <c r="I15" t="s">
        <v>74</v>
      </c>
      <c r="J15" t="s">
        <v>22</v>
      </c>
      <c r="K15" t="s">
        <v>22</v>
      </c>
      <c r="L15">
        <f>INDEX(Data!$G$1:$J$4,MATCH(J15,Data!$F$1:$F$4,0),MATCH(K15,Data!$G$5:$J$5,0))</f>
        <v>1</v>
      </c>
    </row>
    <row r="16" spans="1:12" x14ac:dyDescent="0.2">
      <c r="A16">
        <v>14</v>
      </c>
      <c r="B16" s="27" t="s">
        <v>31</v>
      </c>
      <c r="C16" s="27" t="s">
        <v>77</v>
      </c>
      <c r="D16" s="27" t="s">
        <v>21</v>
      </c>
      <c r="E16" s="27" t="s">
        <v>21</v>
      </c>
      <c r="F16">
        <f>INDEX(Data!$G$1:$J$4,MATCH(D16,Data!$F$1:$F$4,0),MATCH(E16,Data!$G$5:$J$5,0))</f>
        <v>2</v>
      </c>
      <c r="G16" t="s">
        <v>19</v>
      </c>
      <c r="H16" t="s">
        <v>78</v>
      </c>
      <c r="I16" t="s">
        <v>54</v>
      </c>
      <c r="J16" t="s">
        <v>22</v>
      </c>
      <c r="K16" t="s">
        <v>22</v>
      </c>
      <c r="L16">
        <f>INDEX(Data!$G$1:$J$4,MATCH(J16,Data!$F$1:$F$4,0),MATCH(K16,Data!$G$5:$J$5,0))</f>
        <v>1</v>
      </c>
    </row>
    <row r="17" spans="1:12" x14ac:dyDescent="0.2">
      <c r="A17">
        <v>15</v>
      </c>
      <c r="B17" s="25" t="s">
        <v>79</v>
      </c>
      <c r="C17" s="25" t="s">
        <v>80</v>
      </c>
      <c r="D17" s="25" t="s">
        <v>18</v>
      </c>
      <c r="E17" s="25" t="s">
        <v>18</v>
      </c>
      <c r="F17">
        <f>INDEX(Data!$G$1:$J$4,MATCH(D17,Data!$F$1:$F$4,0),MATCH(E17,Data!$G$5:$J$5,0))</f>
        <v>3</v>
      </c>
      <c r="G17" t="s">
        <v>49</v>
      </c>
      <c r="H17" t="s">
        <v>81</v>
      </c>
      <c r="I17" t="s">
        <v>74</v>
      </c>
      <c r="J17" t="s">
        <v>22</v>
      </c>
      <c r="K17" t="s">
        <v>22</v>
      </c>
      <c r="L17">
        <f>INDEX(Data!$G$1:$J$4,MATCH(J17,Data!$F$1:$F$4,0),MATCH(K17,Data!$G$5:$J$5,0))</f>
        <v>1</v>
      </c>
    </row>
    <row r="18" spans="1:12" x14ac:dyDescent="0.2">
      <c r="A18">
        <v>16</v>
      </c>
      <c r="B18" s="27" t="s">
        <v>79</v>
      </c>
      <c r="C18" s="27" t="s">
        <v>82</v>
      </c>
      <c r="D18" s="27" t="s">
        <v>18</v>
      </c>
      <c r="E18" s="27" t="s">
        <v>18</v>
      </c>
      <c r="F18">
        <f>INDEX(Data!$G$1:$J$4,MATCH(D18,Data!$F$1:$F$4,0),MATCH(E18,Data!$G$5:$J$5,0))</f>
        <v>3</v>
      </c>
      <c r="G18" t="s">
        <v>49</v>
      </c>
      <c r="H18" t="s">
        <v>83</v>
      </c>
      <c r="I18" t="s">
        <v>74</v>
      </c>
      <c r="J18" t="s">
        <v>22</v>
      </c>
      <c r="K18" t="s">
        <v>22</v>
      </c>
      <c r="L18">
        <f>INDEX(Data!$G$1:$J$4,MATCH(J18,Data!$F$1:$F$4,0),MATCH(K18,Data!$G$5:$J$5,0))</f>
        <v>1</v>
      </c>
    </row>
    <row r="19" spans="1:12" x14ac:dyDescent="0.2">
      <c r="A19">
        <v>17</v>
      </c>
      <c r="B19" s="25" t="s">
        <v>79</v>
      </c>
      <c r="C19" s="25" t="s">
        <v>84</v>
      </c>
      <c r="D19" s="25" t="s">
        <v>18</v>
      </c>
      <c r="E19" s="25" t="s">
        <v>18</v>
      </c>
      <c r="F19">
        <f>INDEX(Data!$G$1:$J$4,MATCH(D19,Data!$F$1:$F$4,0),MATCH(E19,Data!$G$5:$J$5,0))</f>
        <v>3</v>
      </c>
      <c r="G19" t="s">
        <v>49</v>
      </c>
      <c r="H19" t="s">
        <v>85</v>
      </c>
      <c r="I19" t="s">
        <v>74</v>
      </c>
      <c r="J19" t="s">
        <v>21</v>
      </c>
      <c r="K19" t="s">
        <v>22</v>
      </c>
      <c r="L19">
        <f>INDEX(Data!$G$1:$J$4,MATCH(J19,Data!$F$1:$F$4,0),MATCH(K19,Data!$G$5:$J$5,0))</f>
        <v>1</v>
      </c>
    </row>
    <row r="20" spans="1:12" x14ac:dyDescent="0.2">
      <c r="A20">
        <v>18</v>
      </c>
      <c r="B20" s="27" t="s">
        <v>79</v>
      </c>
      <c r="C20" s="27" t="s">
        <v>86</v>
      </c>
      <c r="D20" s="27" t="s">
        <v>18</v>
      </c>
      <c r="E20" s="27" t="s">
        <v>21</v>
      </c>
      <c r="F20">
        <f>INDEX(Data!$G$1:$J$4,MATCH(D20,Data!$F$1:$F$4,0),MATCH(E20,Data!$G$5:$J$5,0))</f>
        <v>2</v>
      </c>
      <c r="G20" t="s">
        <v>19</v>
      </c>
      <c r="H20" t="s">
        <v>87</v>
      </c>
      <c r="I20" t="s">
        <v>74</v>
      </c>
      <c r="J20" t="s">
        <v>21</v>
      </c>
      <c r="K20" t="s">
        <v>22</v>
      </c>
      <c r="L20">
        <f>INDEX(Data!$G$1:$J$4,MATCH(J20,Data!$F$1:$F$4,0),MATCH(K20,Data!$G$5:$J$5,0))</f>
        <v>1</v>
      </c>
    </row>
    <row r="25" spans="1:12" x14ac:dyDescent="0.2">
      <c r="A25" s="1" t="s">
        <v>34</v>
      </c>
    </row>
    <row r="26" spans="1:12" x14ac:dyDescent="0.2">
      <c r="A26" s="2" t="s">
        <v>35</v>
      </c>
    </row>
    <row r="27" spans="1:12" x14ac:dyDescent="0.2">
      <c r="A27" s="1"/>
    </row>
    <row r="28" spans="1:12" x14ac:dyDescent="0.2">
      <c r="A28" s="1"/>
    </row>
    <row r="29" spans="1:12" x14ac:dyDescent="0.2">
      <c r="A29" s="6"/>
      <c r="B29" s="6"/>
      <c r="C29" s="6"/>
      <c r="D29" s="65" t="s">
        <v>0</v>
      </c>
      <c r="E29" s="65"/>
      <c r="F29" s="65"/>
      <c r="G29" s="65" t="s">
        <v>1</v>
      </c>
      <c r="H29" s="65"/>
      <c r="I29" s="65"/>
      <c r="J29" s="65"/>
      <c r="K29" s="65"/>
      <c r="L29" s="65"/>
    </row>
    <row r="30" spans="1:12" ht="34" x14ac:dyDescent="0.2">
      <c r="A30" s="23" t="s">
        <v>2</v>
      </c>
      <c r="B30" s="23" t="s">
        <v>4</v>
      </c>
      <c r="C30" s="23" t="s">
        <v>5</v>
      </c>
      <c r="D30" s="23" t="s">
        <v>6</v>
      </c>
      <c r="E30" s="23" t="s">
        <v>7</v>
      </c>
      <c r="F30" s="24" t="s">
        <v>8</v>
      </c>
      <c r="G30" s="23" t="s">
        <v>9</v>
      </c>
      <c r="H30" s="23" t="s">
        <v>10</v>
      </c>
      <c r="I30" s="23" t="s">
        <v>11</v>
      </c>
      <c r="J30" s="24" t="s">
        <v>12</v>
      </c>
      <c r="K30" s="24" t="s">
        <v>13</v>
      </c>
      <c r="L30" s="24" t="s">
        <v>14</v>
      </c>
    </row>
    <row r="31" spans="1:12" x14ac:dyDescent="0.2">
      <c r="A31" s="25">
        <v>1</v>
      </c>
      <c r="B31" s="25" t="s">
        <v>16</v>
      </c>
      <c r="C31" s="25" t="s">
        <v>48</v>
      </c>
      <c r="D31" s="25" t="s">
        <v>18</v>
      </c>
      <c r="E31" s="25" t="s">
        <v>21</v>
      </c>
      <c r="F31" s="26">
        <f>INDEX(Data!$G$1:$J$4,MATCH(D31,Data!$F$1:$F$4,0),MATCH(E31,Data!$G$5:$J$5,0))</f>
        <v>2</v>
      </c>
      <c r="G31" s="25" t="s">
        <v>49</v>
      </c>
      <c r="H31" s="25" t="s">
        <v>88</v>
      </c>
      <c r="I31" s="25" t="s">
        <v>51</v>
      </c>
      <c r="J31" s="25" t="s">
        <v>21</v>
      </c>
      <c r="K31" s="25" t="s">
        <v>22</v>
      </c>
      <c r="L31" s="26">
        <f>INDEX(Data!$G$1:$J$4,MATCH(J31,Data!$F$1:$F$4,0),MATCH(K31,Data!$G$5:$J$5,0))</f>
        <v>1</v>
      </c>
    </row>
    <row r="32" spans="1:12" x14ac:dyDescent="0.2">
      <c r="A32" s="27">
        <v>2</v>
      </c>
      <c r="B32" s="27" t="s">
        <v>23</v>
      </c>
      <c r="C32" s="27" t="s">
        <v>89</v>
      </c>
      <c r="D32" s="27" t="s">
        <v>18</v>
      </c>
      <c r="E32" s="27" t="s">
        <v>21</v>
      </c>
      <c r="F32" s="28">
        <f>INDEX(Data!$G$1:$J$4,MATCH(D32,Data!$F$1:$F$4,0),MATCH(E32,Data!$G$5:$J$5,0))</f>
        <v>2</v>
      </c>
      <c r="G32" s="27" t="s">
        <v>19</v>
      </c>
      <c r="H32" s="27" t="s">
        <v>90</v>
      </c>
      <c r="I32" s="27" t="s">
        <v>54</v>
      </c>
      <c r="J32" s="27" t="s">
        <v>21</v>
      </c>
      <c r="K32" s="27" t="s">
        <v>22</v>
      </c>
      <c r="L32" s="26">
        <f>INDEX(Data!$G$1:$J$4,MATCH(J32,Data!$F$1:$F$4,0),MATCH(K32,Data!$G$5:$J$5,0))</f>
        <v>1</v>
      </c>
    </row>
    <row r="33" spans="1:12" x14ac:dyDescent="0.2">
      <c r="A33" s="25">
        <v>3</v>
      </c>
      <c r="B33" s="25" t="s">
        <v>23</v>
      </c>
      <c r="C33" s="25" t="s">
        <v>91</v>
      </c>
      <c r="D33" s="25" t="s">
        <v>18</v>
      </c>
      <c r="E33" s="25" t="s">
        <v>21</v>
      </c>
      <c r="F33" s="29">
        <f>INDEX(Data!$G$1:$J$4,MATCH(D33,Data!$F$1:$F$4,0),MATCH(E33,Data!$G$5:$J$5,0))</f>
        <v>2</v>
      </c>
      <c r="G33" s="25" t="s">
        <v>19</v>
      </c>
      <c r="H33" s="25" t="s">
        <v>92</v>
      </c>
      <c r="I33" s="25" t="s">
        <v>54</v>
      </c>
      <c r="J33" s="25" t="s">
        <v>21</v>
      </c>
      <c r="K33" s="25" t="s">
        <v>22</v>
      </c>
      <c r="L33" s="26">
        <f>INDEX(Data!$G$1:$J$4,MATCH(J33,Data!$F$1:$F$4,0),MATCH(K33,Data!$G$5:$J$5,0))</f>
        <v>1</v>
      </c>
    </row>
    <row r="34" spans="1:12" x14ac:dyDescent="0.2">
      <c r="A34" s="27">
        <v>4</v>
      </c>
      <c r="B34" s="27" t="s">
        <v>23</v>
      </c>
      <c r="C34" s="27" t="s">
        <v>93</v>
      </c>
      <c r="D34" s="27" t="s">
        <v>18</v>
      </c>
      <c r="E34" s="27" t="s">
        <v>22</v>
      </c>
      <c r="F34" s="28">
        <f>INDEX(Data!$G$1:$J$4,MATCH(D34,Data!$F$1:$F$4,0),MATCH(E34,Data!$G$5:$J$5,0))</f>
        <v>1</v>
      </c>
      <c r="G34" s="27" t="s">
        <v>19</v>
      </c>
      <c r="H34" s="27" t="s">
        <v>92</v>
      </c>
      <c r="I34" s="27" t="s">
        <v>54</v>
      </c>
      <c r="J34" s="27" t="s">
        <v>22</v>
      </c>
      <c r="K34" s="27" t="s">
        <v>22</v>
      </c>
      <c r="L34" s="26">
        <f>INDEX(Data!$G$1:$J$4,MATCH(J34,Data!$F$1:$F$4,0),MATCH(K34,Data!$G$5:$J$5,0))</f>
        <v>1</v>
      </c>
    </row>
    <row r="35" spans="1:12" x14ac:dyDescent="0.2">
      <c r="A35" s="25">
        <v>5</v>
      </c>
      <c r="B35" s="25" t="s">
        <v>23</v>
      </c>
      <c r="C35" s="25" t="s">
        <v>94</v>
      </c>
      <c r="D35" s="25" t="s">
        <v>18</v>
      </c>
      <c r="E35" s="25" t="s">
        <v>22</v>
      </c>
      <c r="F35" s="29">
        <f>INDEX(Data!$G$1:$J$4,MATCH(D35,Data!$F$1:$F$4,0),MATCH(E35,Data!$G$5:$J$5,0))</f>
        <v>1</v>
      </c>
      <c r="G35" s="25" t="s">
        <v>19</v>
      </c>
      <c r="H35" s="25" t="s">
        <v>92</v>
      </c>
      <c r="I35" s="25" t="s">
        <v>54</v>
      </c>
      <c r="J35" s="25" t="s">
        <v>22</v>
      </c>
      <c r="K35" s="25" t="s">
        <v>22</v>
      </c>
      <c r="L35" s="26">
        <f>INDEX(Data!$G$1:$J$4,MATCH(J35,Data!$F$1:$F$4,0),MATCH(K35,Data!$G$5:$J$5,0))</f>
        <v>1</v>
      </c>
    </row>
    <row r="36" spans="1:12" x14ac:dyDescent="0.2">
      <c r="A36" s="27">
        <v>6</v>
      </c>
      <c r="B36" s="27" t="s">
        <v>79</v>
      </c>
      <c r="C36" s="27" t="s">
        <v>95</v>
      </c>
      <c r="D36" s="27" t="s">
        <v>18</v>
      </c>
      <c r="E36" s="27" t="s">
        <v>18</v>
      </c>
      <c r="F36" s="29">
        <f>INDEX(Data!$G$1:$J$4,MATCH(D36,Data!$F$1:$F$4,0),MATCH(E36,Data!$G$5:$J$5,0))</f>
        <v>3</v>
      </c>
      <c r="G36" s="27" t="s">
        <v>19</v>
      </c>
      <c r="H36" s="27" t="s">
        <v>96</v>
      </c>
      <c r="I36" s="27" t="s">
        <v>74</v>
      </c>
      <c r="J36" s="27" t="s">
        <v>21</v>
      </c>
      <c r="K36" s="27" t="s">
        <v>22</v>
      </c>
      <c r="L36" s="26">
        <f>INDEX(Data!$G$1:$J$4,MATCH(J36,Data!$F$1:$F$4,0),MATCH(K36,Data!$G$5:$J$5,0))</f>
        <v>1</v>
      </c>
    </row>
    <row r="37" spans="1:12" x14ac:dyDescent="0.2">
      <c r="A37" s="25">
        <v>7</v>
      </c>
      <c r="B37" s="25" t="s">
        <v>97</v>
      </c>
      <c r="C37" s="25" t="s">
        <v>98</v>
      </c>
      <c r="D37" s="25" t="s">
        <v>18</v>
      </c>
      <c r="E37" s="25" t="s">
        <v>21</v>
      </c>
      <c r="F37" s="29">
        <f>INDEX(Data!$G$1:$J$4,MATCH(D37,Data!$F$1:$F$4,0),MATCH(E37,Data!$G$5:$J$5,0))</f>
        <v>2</v>
      </c>
      <c r="G37" s="25" t="s">
        <v>19</v>
      </c>
      <c r="H37" s="25" t="s">
        <v>99</v>
      </c>
      <c r="I37" s="25" t="s">
        <v>74</v>
      </c>
      <c r="J37" s="25" t="s">
        <v>21</v>
      </c>
      <c r="K37" s="25" t="s">
        <v>22</v>
      </c>
      <c r="L37" s="26">
        <f>INDEX(Data!$G$1:$J$4,MATCH(J37,Data!$F$1:$F$4,0),MATCH(K37,Data!$G$5:$J$5,0))</f>
        <v>1</v>
      </c>
    </row>
    <row r="38" spans="1:12" x14ac:dyDescent="0.2">
      <c r="A38" s="27">
        <v>8</v>
      </c>
      <c r="B38" s="27" t="s">
        <v>100</v>
      </c>
      <c r="C38" s="27" t="s">
        <v>101</v>
      </c>
      <c r="D38" s="27" t="s">
        <v>18</v>
      </c>
      <c r="E38" s="27" t="s">
        <v>21</v>
      </c>
      <c r="F38" s="29">
        <f>INDEX(Data!$G$1:$J$4,MATCH(D38,Data!$F$1:$F$4,0),MATCH(E38,Data!$G$5:$J$5,0))</f>
        <v>2</v>
      </c>
      <c r="G38" s="27" t="s">
        <v>19</v>
      </c>
      <c r="H38" s="27" t="s">
        <v>102</v>
      </c>
      <c r="I38" s="27" t="s">
        <v>74</v>
      </c>
      <c r="J38" s="27" t="s">
        <v>21</v>
      </c>
      <c r="K38" s="27" t="s">
        <v>22</v>
      </c>
      <c r="L38" s="26">
        <f>INDEX(Data!$G$1:$J$4,MATCH(J38,Data!$F$1:$F$4,0),MATCH(K38,Data!$G$5:$J$5,0))</f>
        <v>1</v>
      </c>
    </row>
    <row r="39" spans="1:12" x14ac:dyDescent="0.2">
      <c r="A39" s="25">
        <v>9</v>
      </c>
      <c r="B39" s="25" t="s">
        <v>31</v>
      </c>
      <c r="C39" s="25" t="s">
        <v>77</v>
      </c>
      <c r="D39" s="25" t="s">
        <v>18</v>
      </c>
      <c r="E39" s="25" t="s">
        <v>21</v>
      </c>
      <c r="F39" s="29">
        <f>INDEX(Data!$G$1:$J$4,MATCH(D39,Data!$F$1:$F$4,0),MATCH(E39,Data!$G$5:$J$5,0))</f>
        <v>2</v>
      </c>
      <c r="G39" s="25" t="s">
        <v>19</v>
      </c>
      <c r="H39" s="25" t="s">
        <v>78</v>
      </c>
      <c r="I39" s="25" t="s">
        <v>74</v>
      </c>
      <c r="J39" s="25" t="s">
        <v>21</v>
      </c>
      <c r="K39" s="25" t="s">
        <v>22</v>
      </c>
      <c r="L39" s="26">
        <f>INDEX(Data!$G$1:$J$4,MATCH(J39,Data!$F$1:$F$4,0),MATCH(K39,Data!$G$5:$J$5,0))</f>
        <v>1</v>
      </c>
    </row>
    <row r="40" spans="1:12" x14ac:dyDescent="0.2">
      <c r="A40" s="27">
        <v>10</v>
      </c>
      <c r="B40" s="27" t="s">
        <v>31</v>
      </c>
      <c r="C40" s="27" t="s">
        <v>103</v>
      </c>
      <c r="D40" s="27" t="s">
        <v>18</v>
      </c>
      <c r="E40" s="27" t="s">
        <v>21</v>
      </c>
      <c r="F40" s="29">
        <f>INDEX(Data!$G$1:$J$4,MATCH(D40,Data!$F$1:$F$4,0),MATCH(E40,Data!$G$5:$J$5,0))</f>
        <v>2</v>
      </c>
      <c r="G40" s="27" t="s">
        <v>19</v>
      </c>
      <c r="H40" s="27" t="s">
        <v>104</v>
      </c>
      <c r="I40" s="27" t="s">
        <v>74</v>
      </c>
      <c r="J40" s="27" t="s">
        <v>21</v>
      </c>
      <c r="K40" s="27" t="s">
        <v>22</v>
      </c>
      <c r="L40" s="26">
        <f>INDEX(Data!$G$1:$J$4,MATCH(J40,Data!$F$1:$F$4,0),MATCH(K40,Data!$G$5:$J$5,0))</f>
        <v>1</v>
      </c>
    </row>
    <row r="41" spans="1:12" x14ac:dyDescent="0.2">
      <c r="A41" s="25">
        <v>11</v>
      </c>
      <c r="B41" s="25" t="s">
        <v>31</v>
      </c>
      <c r="C41" s="25" t="s">
        <v>105</v>
      </c>
      <c r="D41" s="25" t="s">
        <v>18</v>
      </c>
      <c r="E41" s="25" t="s">
        <v>21</v>
      </c>
      <c r="F41" s="29">
        <f>INDEX(Data!$G$1:$J$4,MATCH(D41,Data!$F$1:$F$4,0),MATCH(E41,Data!$G$5:$J$5,0))</f>
        <v>2</v>
      </c>
      <c r="G41" s="25" t="s">
        <v>19</v>
      </c>
      <c r="H41" s="25" t="s">
        <v>106</v>
      </c>
      <c r="I41" s="25" t="s">
        <v>74</v>
      </c>
      <c r="J41" s="25" t="s">
        <v>21</v>
      </c>
      <c r="K41" s="25" t="s">
        <v>22</v>
      </c>
      <c r="L41" s="26">
        <f>INDEX(Data!$G$1:$J$4,MATCH(J41,Data!$F$1:$F$4,0),MATCH(K41,Data!$G$5:$J$5,0))</f>
        <v>1</v>
      </c>
    </row>
    <row r="42" spans="1:12" x14ac:dyDescent="0.2">
      <c r="A42" s="27">
        <v>12</v>
      </c>
      <c r="B42" s="27" t="s">
        <v>31</v>
      </c>
      <c r="C42" s="27" t="s">
        <v>72</v>
      </c>
      <c r="D42" s="27" t="s">
        <v>18</v>
      </c>
      <c r="E42" s="27" t="s">
        <v>21</v>
      </c>
      <c r="F42" s="29">
        <f>INDEX(Data!$G$1:$J$4,MATCH(D42,Data!$F$1:$F$4,0),MATCH(E42,Data!$G$5:$J$5,0))</f>
        <v>2</v>
      </c>
      <c r="G42" s="27" t="s">
        <v>19</v>
      </c>
      <c r="H42" s="27" t="s">
        <v>73</v>
      </c>
      <c r="I42" s="27" t="s">
        <v>74</v>
      </c>
      <c r="J42" s="27" t="s">
        <v>21</v>
      </c>
      <c r="K42" s="27" t="s">
        <v>22</v>
      </c>
      <c r="L42" s="26">
        <f>INDEX(Data!$G$1:$J$4,MATCH(J42,Data!$F$1:$F$4,0),MATCH(K42,Data!$G$5:$J$5,0))</f>
        <v>1</v>
      </c>
    </row>
  </sheetData>
  <mergeCells count="4">
    <mergeCell ref="D1:F1"/>
    <mergeCell ref="G1:L1"/>
    <mergeCell ref="D29:F29"/>
    <mergeCell ref="G29:L29"/>
  </mergeCells>
  <conditionalFormatting sqref="F3:F20">
    <cfRule type="colorScale" priority="5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F31:F42">
    <cfRule type="colorScale" priority="4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L3:L20">
    <cfRule type="colorScale" priority="2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conditionalFormatting sqref="L31:L42">
    <cfRule type="colorScale" priority="1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16A6DD6E-F458-134C-B621-696FDAF47D40}">
          <x14:formula1>
            <xm:f>Data!$A$2:$A$5</xm:f>
          </x14:formula1>
          <xm:sqref>D3:D28 K31:K35 E36:E42 K3:K20 E21:E28 D31:D42</xm:sqref>
        </x14:dataValidation>
        <x14:dataValidation type="list" allowBlank="1" showInputMessage="1" showErrorMessage="1" xr:uid="{7798368E-042E-D44F-B4E9-292205C7FDF6}">
          <x14:formula1>
            <xm:f>Data!$C$2:$C$5</xm:f>
          </x14:formula1>
          <xm:sqref>H21:H28 E31:E35 E3:E20 J31:J35 J3:J20</xm:sqref>
        </x14:dataValidation>
        <x14:dataValidation type="list" allowBlank="1" showInputMessage="1" showErrorMessage="1" xr:uid="{1D893FDE-3B86-5541-901A-6801B4443B6F}">
          <x14:formula1>
            <xm:f>Data!$B$2:$B$5</xm:f>
          </x14:formula1>
          <xm:sqref>F21:F28 G3:G28 G31:G37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5BDC-3CE5-9D4B-80D0-637A19463E7D}">
  <dimension ref="A1:H9"/>
  <sheetViews>
    <sheetView zoomScale="164" workbookViewId="0">
      <selection activeCell="L5" sqref="L5"/>
    </sheetView>
  </sheetViews>
  <sheetFormatPr baseColWidth="10" defaultColWidth="11" defaultRowHeight="16" x14ac:dyDescent="0.2"/>
  <cols>
    <col min="1" max="1" width="4.83203125" customWidth="1"/>
    <col min="2" max="2" width="8.33203125" customWidth="1"/>
    <col min="3" max="3" width="7.83203125" customWidth="1"/>
    <col min="4" max="4" width="8.1640625" customWidth="1"/>
    <col min="5" max="5" width="8.5" customWidth="1"/>
    <col min="6" max="6" width="9" customWidth="1"/>
  </cols>
  <sheetData>
    <row r="1" spans="1:8" ht="34" x14ac:dyDescent="0.2">
      <c r="A1" s="67" t="s">
        <v>6</v>
      </c>
      <c r="B1" s="12" t="s">
        <v>107</v>
      </c>
      <c r="C1" s="20" t="s">
        <v>108</v>
      </c>
      <c r="D1" s="21" t="s">
        <v>109</v>
      </c>
      <c r="E1" s="22" t="s">
        <v>107</v>
      </c>
      <c r="F1" s="22" t="s">
        <v>107</v>
      </c>
      <c r="G1" s="11"/>
      <c r="H1" s="11"/>
    </row>
    <row r="2" spans="1:8" ht="34" x14ac:dyDescent="0.2">
      <c r="A2" s="67"/>
      <c r="B2" s="12" t="s">
        <v>109</v>
      </c>
      <c r="C2" s="18" t="s">
        <v>110</v>
      </c>
      <c r="D2" s="20" t="s">
        <v>108</v>
      </c>
      <c r="E2" s="21" t="s">
        <v>109</v>
      </c>
      <c r="F2" s="22" t="s">
        <v>107</v>
      </c>
      <c r="G2" s="11"/>
      <c r="H2" s="11"/>
    </row>
    <row r="3" spans="1:8" ht="34" x14ac:dyDescent="0.2">
      <c r="A3" s="67"/>
      <c r="B3" s="12" t="s">
        <v>108</v>
      </c>
      <c r="C3" s="18" t="s">
        <v>110</v>
      </c>
      <c r="D3" s="20" t="s">
        <v>108</v>
      </c>
      <c r="E3" s="20" t="s">
        <v>108</v>
      </c>
      <c r="F3" s="21" t="s">
        <v>109</v>
      </c>
      <c r="G3" s="11"/>
      <c r="H3" s="11"/>
    </row>
    <row r="4" spans="1:8" ht="34" x14ac:dyDescent="0.2">
      <c r="A4" s="68"/>
      <c r="B4" s="12" t="s">
        <v>110</v>
      </c>
      <c r="C4" s="19" t="s">
        <v>110</v>
      </c>
      <c r="D4" s="18" t="s">
        <v>110</v>
      </c>
      <c r="E4" s="20" t="s">
        <v>108</v>
      </c>
      <c r="F4" s="20" t="s">
        <v>108</v>
      </c>
      <c r="G4" s="11"/>
      <c r="H4" s="11"/>
    </row>
    <row r="5" spans="1:8" ht="34" x14ac:dyDescent="0.2">
      <c r="A5" s="10"/>
      <c r="B5" s="10"/>
      <c r="C5" s="12" t="s">
        <v>110</v>
      </c>
      <c r="D5" s="12" t="s">
        <v>108</v>
      </c>
      <c r="E5" s="12" t="s">
        <v>109</v>
      </c>
      <c r="F5" s="12" t="s">
        <v>107</v>
      </c>
      <c r="G5" s="11"/>
      <c r="H5" s="11"/>
    </row>
    <row r="6" spans="1:8" x14ac:dyDescent="0.2">
      <c r="A6" s="9"/>
      <c r="B6" s="10"/>
      <c r="C6" s="66" t="s">
        <v>7</v>
      </c>
      <c r="D6" s="66"/>
      <c r="E6" s="66"/>
      <c r="F6" s="66"/>
      <c r="G6" s="11"/>
      <c r="H6" s="11"/>
    </row>
    <row r="7" spans="1:8" x14ac:dyDescent="0.2">
      <c r="A7" s="11"/>
      <c r="B7" s="11"/>
      <c r="C7" s="11"/>
      <c r="D7" s="11"/>
      <c r="E7" s="11"/>
      <c r="F7" s="11"/>
      <c r="G7" s="11"/>
      <c r="H7" s="11"/>
    </row>
    <row r="8" spans="1:8" x14ac:dyDescent="0.2">
      <c r="A8" s="11"/>
      <c r="B8" s="11"/>
      <c r="C8" s="11"/>
      <c r="D8" s="11"/>
      <c r="E8" s="11"/>
      <c r="F8" s="11"/>
      <c r="G8" s="11"/>
      <c r="H8" s="11"/>
    </row>
    <row r="9" spans="1:8" x14ac:dyDescent="0.2">
      <c r="A9" s="11"/>
      <c r="B9" s="11"/>
      <c r="C9" s="11"/>
      <c r="D9" s="11"/>
      <c r="E9" s="11"/>
      <c r="F9" s="11"/>
      <c r="G9" s="11"/>
      <c r="H9" s="11"/>
    </row>
  </sheetData>
  <mergeCells count="2">
    <mergeCell ref="C6:F6"/>
    <mergeCell ref="A1:A4"/>
  </mergeCells>
  <conditionalFormatting sqref="C4">
    <cfRule type="colorScale" priority="1">
      <colorScale>
        <cfvo type="num" val="1"/>
        <cfvo type="percentile" val="50"/>
        <cfvo type="num" val="4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F020-546F-544D-BF7A-D27239809533}">
  <dimension ref="A1:J6"/>
  <sheetViews>
    <sheetView workbookViewId="0">
      <selection activeCell="J2" sqref="J2"/>
    </sheetView>
  </sheetViews>
  <sheetFormatPr baseColWidth="10" defaultColWidth="11" defaultRowHeight="16" x14ac:dyDescent="0.2"/>
  <cols>
    <col min="2" max="2" width="17.5" bestFit="1" customWidth="1"/>
    <col min="3" max="3" width="13.5" bestFit="1" customWidth="1"/>
  </cols>
  <sheetData>
    <row r="1" spans="1:10" ht="17" x14ac:dyDescent="0.2">
      <c r="A1" t="s">
        <v>6</v>
      </c>
      <c r="B1" t="s">
        <v>111</v>
      </c>
      <c r="C1" t="s">
        <v>112</v>
      </c>
      <c r="E1" s="67" t="s">
        <v>6</v>
      </c>
      <c r="F1" s="12" t="s">
        <v>28</v>
      </c>
      <c r="G1" s="13">
        <v>2</v>
      </c>
      <c r="H1" s="14">
        <v>3</v>
      </c>
      <c r="I1" s="15">
        <v>4</v>
      </c>
      <c r="J1" s="15">
        <v>4</v>
      </c>
    </row>
    <row r="2" spans="1:10" ht="17" x14ac:dyDescent="0.2">
      <c r="A2" t="s">
        <v>22</v>
      </c>
      <c r="B2" t="s">
        <v>49</v>
      </c>
      <c r="C2" t="s">
        <v>22</v>
      </c>
      <c r="E2" s="67"/>
      <c r="F2" s="12" t="s">
        <v>18</v>
      </c>
      <c r="G2" s="16">
        <v>1</v>
      </c>
      <c r="H2" s="13">
        <v>2</v>
      </c>
      <c r="I2" s="21">
        <v>3</v>
      </c>
      <c r="J2" s="22">
        <v>4</v>
      </c>
    </row>
    <row r="3" spans="1:10" ht="17" x14ac:dyDescent="0.2">
      <c r="A3" t="s">
        <v>21</v>
      </c>
      <c r="B3" t="s">
        <v>113</v>
      </c>
      <c r="C3" t="s">
        <v>21</v>
      </c>
      <c r="E3" s="67"/>
      <c r="F3" s="12" t="s">
        <v>21</v>
      </c>
      <c r="G3" s="16">
        <v>1</v>
      </c>
      <c r="H3" s="20">
        <v>2</v>
      </c>
      <c r="I3" s="13">
        <v>2</v>
      </c>
      <c r="J3" s="14">
        <v>3</v>
      </c>
    </row>
    <row r="4" spans="1:10" ht="17" x14ac:dyDescent="0.2">
      <c r="A4" t="s">
        <v>18</v>
      </c>
      <c r="B4" t="s">
        <v>19</v>
      </c>
      <c r="C4" t="s">
        <v>18</v>
      </c>
      <c r="E4" s="68"/>
      <c r="F4" s="12" t="s">
        <v>22</v>
      </c>
      <c r="G4" s="17">
        <v>1</v>
      </c>
      <c r="H4" s="16">
        <v>1</v>
      </c>
      <c r="I4" s="13">
        <v>2</v>
      </c>
      <c r="J4" s="13">
        <v>2</v>
      </c>
    </row>
    <row r="5" spans="1:10" ht="17" x14ac:dyDescent="0.2">
      <c r="A5" t="s">
        <v>28</v>
      </c>
      <c r="B5" t="s">
        <v>114</v>
      </c>
      <c r="C5" t="s">
        <v>28</v>
      </c>
      <c r="E5" s="9"/>
      <c r="F5" s="9"/>
      <c r="G5" s="12" t="s">
        <v>22</v>
      </c>
      <c r="H5" s="12" t="s">
        <v>21</v>
      </c>
      <c r="I5" s="12" t="s">
        <v>18</v>
      </c>
      <c r="J5" s="12" t="s">
        <v>28</v>
      </c>
    </row>
    <row r="6" spans="1:10" x14ac:dyDescent="0.2">
      <c r="E6" s="9"/>
      <c r="F6" s="10"/>
      <c r="G6" s="66" t="s">
        <v>7</v>
      </c>
      <c r="H6" s="66"/>
      <c r="I6" s="66"/>
      <c r="J6" s="66"/>
    </row>
  </sheetData>
  <mergeCells count="2">
    <mergeCell ref="E1:E4"/>
    <mergeCell ref="G6:J6"/>
  </mergeCells>
  <conditionalFormatting sqref="G1:J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Operational Risks (Update)</vt:lpstr>
      <vt:lpstr>Operational Risks</vt:lpstr>
      <vt:lpstr>RiskMatrix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 Zeier</dc:creator>
  <cp:keywords/>
  <dc:description/>
  <cp:lastModifiedBy>Zeier, Tobias M</cp:lastModifiedBy>
  <cp:revision/>
  <dcterms:created xsi:type="dcterms:W3CDTF">2024-08-16T12:14:17Z</dcterms:created>
  <dcterms:modified xsi:type="dcterms:W3CDTF">2024-09-09T06:53:38Z</dcterms:modified>
  <cp:category/>
  <cp:contentStatus/>
</cp:coreProperties>
</file>