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nry Song\Documents\"/>
    </mc:Choice>
  </mc:AlternateContent>
  <xr:revisionPtr revIDLastSave="0" documentId="8_{691A437A-1E42-452F-AF81-4C20E9D0C879}" xr6:coauthVersionLast="47" xr6:coauthVersionMax="47" xr10:uidLastSave="{00000000-0000-0000-0000-000000000000}"/>
  <bookViews>
    <workbookView xWindow="-108" yWindow="-108" windowWidth="23256" windowHeight="12456" xr2:uid="{5B71073D-0536-40B1-8DB3-BBCC2FB4F2D5}"/>
  </bookViews>
  <sheets>
    <sheet name="Sheet1" sheetId="1" r:id="rId1"/>
  </sheets>
  <definedNames>
    <definedName name="_xlnm._FilterDatabase" localSheetId="0" hidden="1">Sheet1!$A$1:$B$13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5" i="1" l="1"/>
  <c r="C28" i="1"/>
  <c r="C20" i="1"/>
  <c r="C22" i="1"/>
  <c r="C26" i="1"/>
  <c r="C24" i="1"/>
  <c r="F21" i="1"/>
  <c r="D21" i="1"/>
  <c r="C18" i="1"/>
  <c r="C17" i="1"/>
</calcChain>
</file>

<file path=xl/sharedStrings.xml><?xml version="1.0" encoding="utf-8"?>
<sst xmlns="http://schemas.openxmlformats.org/spreadsheetml/2006/main" count="58" uniqueCount="46">
  <si>
    <t xml:space="preserve">Category </t>
  </si>
  <si>
    <t>Food Item</t>
  </si>
  <si>
    <t xml:space="preserve">Measure </t>
  </si>
  <si>
    <t xml:space="preserve"> Calories </t>
  </si>
  <si>
    <t>Proteim</t>
  </si>
  <si>
    <t xml:space="preserve">Fat </t>
  </si>
  <si>
    <t xml:space="preserve">Carbs </t>
  </si>
  <si>
    <t>Fibre</t>
  </si>
  <si>
    <t>Baked Goods</t>
  </si>
  <si>
    <t xml:space="preserve">Apple crisp,homemade </t>
  </si>
  <si>
    <t>Biscuit, plain or butter milk, from mix, baked</t>
  </si>
  <si>
    <t>Muffin, fruit, commercial</t>
  </si>
  <si>
    <t xml:space="preserve">Beverages </t>
  </si>
  <si>
    <t xml:space="preserve">Cola </t>
  </si>
  <si>
    <t>250mL</t>
  </si>
  <si>
    <t>Sangria</t>
  </si>
  <si>
    <t>125mL</t>
  </si>
  <si>
    <t xml:space="preserve">Cola, aspartame sweetened </t>
  </si>
  <si>
    <t>Dairy</t>
  </si>
  <si>
    <t>Cheese, Brick</t>
  </si>
  <si>
    <t>50g</t>
  </si>
  <si>
    <t>Cheese, Brie</t>
  </si>
  <si>
    <t>Cheese, Cheddar</t>
  </si>
  <si>
    <t xml:space="preserve">Fast Foods </t>
  </si>
  <si>
    <t xml:space="preserve">Breakfast English muffin with egg, cheese and bacon </t>
  </si>
  <si>
    <t xml:space="preserve">Cheeseburger, double patty + condiments + vegetables </t>
  </si>
  <si>
    <t xml:space="preserve">Chicken fried rice </t>
  </si>
  <si>
    <t>Number of question</t>
  </si>
  <si>
    <t>Description</t>
  </si>
  <si>
    <t>Status</t>
  </si>
  <si>
    <t>Add filter for cat and food item</t>
  </si>
  <si>
    <t>done</t>
  </si>
  <si>
    <t xml:space="preserve">Create ( formula ) the total Calories for daily consume </t>
  </si>
  <si>
    <t>Create ( formula ) the total Protein and Fat for food items ( cola, chicken fried rice )</t>
  </si>
  <si>
    <t>Create ( forumula ) statement to the information about the calo and fibre for all type of cheese</t>
  </si>
  <si>
    <t>Create a meal to get the total Fat and Carbs less than 300</t>
  </si>
  <si>
    <t>Create(formula) to get the max - min Calory for the Food Item</t>
  </si>
  <si>
    <t>Create(formula) to get total Calo and protein for all fast food ( vlookup)</t>
  </si>
  <si>
    <t>Create(formula) to get the average Fat and Protein for each for all the whole wheat</t>
  </si>
  <si>
    <t>Create(formula) to get the Count Fibre for Fast Foods</t>
  </si>
  <si>
    <t>Create(formula) to get the Count of Calories of Dairy If the Fat is less than 10</t>
  </si>
  <si>
    <t>Create(formula) to get the average Fat for Beverages</t>
  </si>
  <si>
    <t>Create(formula) to get the total Protein of Baked Goods if the Carbs price more than 0</t>
  </si>
  <si>
    <t>max:</t>
  </si>
  <si>
    <t>min:</t>
  </si>
  <si>
    <t>Create(formula) to get the lowest Calory with highest Protein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</si>
</sst>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DA90E-5634-4317-831B-C946D974D0D1}">
  <dimension ref="A1:H28"/>
  <sheetViews>
    <sheetView tabSelected="1" topLeftCell="A14" zoomScaleNormal="100" workbookViewId="0">
      <selection activeCell="C16" sqref="C16"/>
    </sheetView>
  </sheetViews>
  <sheetFormatPr defaultRowHeight="14.4" x14ac:dyDescent="0.3"/>
  <cols>
    <col min="1" max="1" width="17.44140625" bestFit="1" customWidth="1"/>
    <col min="2" max="2" width="79.88671875" bestFit="1" customWidth="1"/>
    <col min="3" max="3" width="8.77734375" bestFit="1" customWidth="1"/>
    <col min="5" max="5" width="8.109375" bestFit="1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 t="s">
        <v>8</v>
      </c>
      <c r="B2" t="s">
        <v>9</v>
      </c>
      <c r="C2">
        <v>8.3000000000000004E-2</v>
      </c>
      <c r="D2">
        <v>73</v>
      </c>
      <c r="E2">
        <v>2</v>
      </c>
      <c r="F2">
        <v>0</v>
      </c>
      <c r="G2">
        <v>16</v>
      </c>
      <c r="H2">
        <v>0.4</v>
      </c>
    </row>
    <row r="3" spans="1:8" x14ac:dyDescent="0.3">
      <c r="A3" t="s">
        <v>8</v>
      </c>
      <c r="B3" t="s">
        <v>10</v>
      </c>
      <c r="C3">
        <v>1</v>
      </c>
      <c r="D3">
        <v>97</v>
      </c>
      <c r="E3">
        <v>2</v>
      </c>
      <c r="F3">
        <v>4</v>
      </c>
      <c r="G3">
        <v>14</v>
      </c>
      <c r="H3">
        <v>0.4</v>
      </c>
    </row>
    <row r="4" spans="1:8" x14ac:dyDescent="0.3">
      <c r="A4" t="s">
        <v>8</v>
      </c>
      <c r="B4" t="s">
        <v>11</v>
      </c>
      <c r="C4">
        <v>1</v>
      </c>
      <c r="D4">
        <v>313</v>
      </c>
      <c r="E4">
        <v>6</v>
      </c>
      <c r="F4">
        <v>7</v>
      </c>
      <c r="G4">
        <v>54</v>
      </c>
      <c r="H4">
        <v>2.9</v>
      </c>
    </row>
    <row r="5" spans="1:8" x14ac:dyDescent="0.3">
      <c r="A5" t="s">
        <v>12</v>
      </c>
      <c r="B5" t="s">
        <v>13</v>
      </c>
      <c r="C5" t="s">
        <v>14</v>
      </c>
      <c r="D5">
        <v>101</v>
      </c>
      <c r="E5">
        <v>5</v>
      </c>
      <c r="F5">
        <v>6</v>
      </c>
      <c r="G5">
        <v>7</v>
      </c>
      <c r="H5">
        <v>0</v>
      </c>
    </row>
    <row r="6" spans="1:8" x14ac:dyDescent="0.3">
      <c r="A6" t="s">
        <v>12</v>
      </c>
      <c r="B6" t="s">
        <v>15</v>
      </c>
      <c r="C6" t="s">
        <v>16</v>
      </c>
      <c r="D6">
        <v>87</v>
      </c>
      <c r="G6">
        <v>12</v>
      </c>
      <c r="H6">
        <v>0.1</v>
      </c>
    </row>
    <row r="7" spans="1:8" x14ac:dyDescent="0.3">
      <c r="A7" t="s">
        <v>12</v>
      </c>
      <c r="B7" t="s">
        <v>17</v>
      </c>
      <c r="C7" t="s">
        <v>14</v>
      </c>
      <c r="D7">
        <v>3</v>
      </c>
      <c r="E7">
        <v>5</v>
      </c>
      <c r="F7">
        <v>0</v>
      </c>
      <c r="G7">
        <v>25</v>
      </c>
      <c r="H7">
        <v>0</v>
      </c>
    </row>
    <row r="8" spans="1:8" x14ac:dyDescent="0.3">
      <c r="A8" t="s">
        <v>18</v>
      </c>
      <c r="B8" t="s">
        <v>19</v>
      </c>
      <c r="C8" t="s">
        <v>20</v>
      </c>
      <c r="D8">
        <v>186</v>
      </c>
      <c r="E8">
        <v>12</v>
      </c>
      <c r="F8">
        <v>9.4</v>
      </c>
      <c r="G8">
        <v>1</v>
      </c>
      <c r="H8">
        <v>15</v>
      </c>
    </row>
    <row r="9" spans="1:8" x14ac:dyDescent="0.3">
      <c r="A9" t="s">
        <v>18</v>
      </c>
      <c r="B9" t="s">
        <v>21</v>
      </c>
      <c r="C9" t="s">
        <v>20</v>
      </c>
      <c r="D9">
        <v>167</v>
      </c>
      <c r="E9">
        <v>10</v>
      </c>
      <c r="F9">
        <v>8.6999999999999993</v>
      </c>
      <c r="G9">
        <v>0</v>
      </c>
      <c r="H9">
        <v>14</v>
      </c>
    </row>
    <row r="10" spans="1:8" x14ac:dyDescent="0.3">
      <c r="A10" t="s">
        <v>18</v>
      </c>
      <c r="B10" t="s">
        <v>22</v>
      </c>
      <c r="C10" t="s">
        <v>20</v>
      </c>
      <c r="D10">
        <v>202</v>
      </c>
      <c r="E10">
        <v>12</v>
      </c>
      <c r="F10">
        <v>10.5</v>
      </c>
      <c r="G10">
        <v>1</v>
      </c>
      <c r="H10">
        <v>17</v>
      </c>
    </row>
    <row r="11" spans="1:8" x14ac:dyDescent="0.3">
      <c r="A11" t="s">
        <v>23</v>
      </c>
      <c r="B11" t="s">
        <v>24</v>
      </c>
      <c r="C11">
        <v>1</v>
      </c>
      <c r="D11">
        <v>289</v>
      </c>
      <c r="E11">
        <v>17</v>
      </c>
      <c r="F11">
        <v>13</v>
      </c>
      <c r="G11">
        <v>27</v>
      </c>
      <c r="H11">
        <v>1.5</v>
      </c>
    </row>
    <row r="12" spans="1:8" x14ac:dyDescent="0.3">
      <c r="A12" t="s">
        <v>23</v>
      </c>
      <c r="B12" t="s">
        <v>25</v>
      </c>
      <c r="C12">
        <v>1</v>
      </c>
      <c r="D12">
        <v>650</v>
      </c>
      <c r="E12">
        <v>30</v>
      </c>
      <c r="F12">
        <v>35</v>
      </c>
      <c r="G12">
        <v>53</v>
      </c>
      <c r="H12">
        <v>1.8</v>
      </c>
    </row>
    <row r="13" spans="1:8" x14ac:dyDescent="0.3">
      <c r="A13" t="s">
        <v>23</v>
      </c>
      <c r="B13" t="s">
        <v>26</v>
      </c>
      <c r="C13" t="s">
        <v>14</v>
      </c>
      <c r="D13">
        <v>343</v>
      </c>
      <c r="E13">
        <v>12</v>
      </c>
      <c r="F13">
        <v>13</v>
      </c>
      <c r="G13">
        <v>44</v>
      </c>
      <c r="H13">
        <v>1.3</v>
      </c>
    </row>
    <row r="15" spans="1:8" x14ac:dyDescent="0.3">
      <c r="A15" s="2" t="s">
        <v>27</v>
      </c>
      <c r="B15" s="2" t="s">
        <v>28</v>
      </c>
      <c r="C15" s="2" t="s">
        <v>29</v>
      </c>
    </row>
    <row r="16" spans="1:8" x14ac:dyDescent="0.3">
      <c r="A16">
        <v>1</v>
      </c>
      <c r="B16" t="s">
        <v>30</v>
      </c>
      <c r="C16" t="s">
        <v>31</v>
      </c>
    </row>
    <row r="17" spans="1:6" x14ac:dyDescent="0.3">
      <c r="A17">
        <v>2</v>
      </c>
      <c r="B17" t="s">
        <v>32</v>
      </c>
      <c r="C17">
        <f>SUM(D2:D13)</f>
        <v>2511</v>
      </c>
    </row>
    <row r="18" spans="1:6" ht="16.2" customHeight="1" x14ac:dyDescent="0.3">
      <c r="A18">
        <v>3</v>
      </c>
      <c r="B18" t="s">
        <v>33</v>
      </c>
      <c r="C18">
        <f>SUM(E13,F13)+SUM(E6,F6)</f>
        <v>25</v>
      </c>
    </row>
    <row r="19" spans="1:6" x14ac:dyDescent="0.3">
      <c r="A19">
        <v>4</v>
      </c>
      <c r="B19" t="s">
        <v>34</v>
      </c>
    </row>
    <row r="20" spans="1:6" x14ac:dyDescent="0.3">
      <c r="A20">
        <v>5</v>
      </c>
      <c r="B20" t="s">
        <v>35</v>
      </c>
      <c r="C20">
        <f>SUM(E2:F5,E9:F13)</f>
        <v>193.2</v>
      </c>
    </row>
    <row r="21" spans="1:6" x14ac:dyDescent="0.3">
      <c r="A21">
        <v>6</v>
      </c>
      <c r="B21" t="s">
        <v>36</v>
      </c>
      <c r="C21" t="s">
        <v>43</v>
      </c>
      <c r="D21">
        <f>MAX(D2:D13)</f>
        <v>650</v>
      </c>
      <c r="E21" t="s">
        <v>44</v>
      </c>
      <c r="F21">
        <f>MIN(D2:D13)</f>
        <v>3</v>
      </c>
    </row>
    <row r="22" spans="1:6" x14ac:dyDescent="0.3">
      <c r="A22">
        <v>7</v>
      </c>
      <c r="B22" t="s">
        <v>45</v>
      </c>
      <c r="C22">
        <f>_xlfn.MINIFS(D2:D13,E2:E13,MAX(E2:E13))</f>
        <v>650</v>
      </c>
    </row>
    <row r="23" spans="1:6" x14ac:dyDescent="0.3">
      <c r="A23">
        <v>8</v>
      </c>
      <c r="B23" t="s">
        <v>37</v>
      </c>
    </row>
    <row r="24" spans="1:6" x14ac:dyDescent="0.3">
      <c r="A24">
        <v>9</v>
      </c>
      <c r="B24" t="s">
        <v>38</v>
      </c>
      <c r="C24">
        <f>AVERAGE(D3,E3,D4,E4,D2,E2,D11,E11)</f>
        <v>99.875</v>
      </c>
    </row>
    <row r="25" spans="1:6" x14ac:dyDescent="0.3">
      <c r="A25">
        <v>10</v>
      </c>
      <c r="B25" t="s">
        <v>39</v>
      </c>
      <c r="C25">
        <f>SUMIF(A2:A13,"Fast Foods",H2:H13)</f>
        <v>0</v>
      </c>
    </row>
    <row r="26" spans="1:6" x14ac:dyDescent="0.3">
      <c r="A26">
        <v>11</v>
      </c>
      <c r="B26" t="s">
        <v>41</v>
      </c>
      <c r="C26">
        <f>AVERAGE(F6,F7,F8)</f>
        <v>4.7</v>
      </c>
    </row>
    <row r="27" spans="1:6" x14ac:dyDescent="0.3">
      <c r="A27">
        <v>12</v>
      </c>
      <c r="B27" t="s">
        <v>40</v>
      </c>
    </row>
    <row r="28" spans="1:6" x14ac:dyDescent="0.3">
      <c r="A28">
        <v>13</v>
      </c>
      <c r="B28" t="s">
        <v>42</v>
      </c>
      <c r="C28">
        <f>SUM(E13,E12,E11,E2,E4,E3,E5,E8,E7,E10)</f>
        <v>103</v>
      </c>
    </row>
  </sheetData>
  <autoFilter ref="A1:B13" xr:uid="{960DA90E-5634-4317-831B-C946D974D0D1}"/>
  <sortState xmlns:xlrd2="http://schemas.microsoft.com/office/spreadsheetml/2017/richdata2" ref="A2:H13">
    <sortCondition ref="A2:A13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Henry Song</dc:creator>
  <cp:lastModifiedBy>Henry Song</cp:lastModifiedBy>
  <dcterms:created xsi:type="dcterms:W3CDTF">2022-12-09T18:14:27Z</dcterms:created>
  <dcterms:modified xsi:type="dcterms:W3CDTF">2022-12-09T20:32:44Z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dde0556-1f76-452e-9e94-03158f226e4e_Enabled">
    <vt:lpwstr>true</vt:lpwstr>
  </property>
  <property fmtid="{D5CDD505-2E9C-101B-9397-08002B2CF9AE}" pid="3" name="MSIP_Label_cdde0556-1f76-452e-9e94-03158f226e4e_SetDate">
    <vt:lpwstr>2022-12-09T20:32:26Z</vt:lpwstr>
  </property>
  <property fmtid="{D5CDD505-2E9C-101B-9397-08002B2CF9AE}" pid="4" name="MSIP_Label_cdde0556-1f76-452e-9e94-03158f226e4e_Method">
    <vt:lpwstr>Standard</vt:lpwstr>
  </property>
  <property fmtid="{D5CDD505-2E9C-101B-9397-08002B2CF9AE}" pid="5" name="MSIP_Label_cdde0556-1f76-452e-9e94-03158f226e4e_Name">
    <vt:lpwstr>Private</vt:lpwstr>
  </property>
  <property fmtid="{D5CDD505-2E9C-101B-9397-08002B2CF9AE}" pid="6" name="MSIP_Label_cdde0556-1f76-452e-9e94-03158f226e4e_SiteId">
    <vt:lpwstr>7015a19d-0dbb-4c31-8709-253cf07f631f</vt:lpwstr>
  </property>
  <property fmtid="{D5CDD505-2E9C-101B-9397-08002B2CF9AE}" pid="7" name="MSIP_Label_cdde0556-1f76-452e-9e94-03158f226e4e_ActionId">
    <vt:lpwstr>1e6ad648-f937-472c-a84c-bf123e4191ca</vt:lpwstr>
  </property>
  <property fmtid="{D5CDD505-2E9C-101B-9397-08002B2CF9AE}" pid="8" name="MSIP_Label_cdde0556-1f76-452e-9e94-03158f226e4e_ContentBits">
    <vt:lpwstr>0</vt:lpwstr>
  </property>
</Properties>
</file>