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hlundbeck-my.sharepoint.com/personal/togn_lundbeck_com/Documents/University of Sheffield/Part III Partitioned Survival Modelling/Copy of R project/Partitioned Survival Analysis/Partitioned Survival Analysis/"/>
    </mc:Choice>
  </mc:AlternateContent>
  <xr:revisionPtr revIDLastSave="80" documentId="11_F25DC773A252ABDACC104814D1DC601A5BDE58EF" xr6:coauthVersionLast="47" xr6:coauthVersionMax="47" xr10:uidLastSave="{82D9A021-523C-4A18-BD50-4388656DABE1}"/>
  <bookViews>
    <workbookView xWindow="-105" yWindow="0" windowWidth="386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H16" i="1"/>
  <c r="G16" i="1"/>
  <c r="H12" i="1"/>
  <c r="G12" i="1"/>
  <c r="H8" i="1"/>
  <c r="G8" i="1"/>
</calcChain>
</file>

<file path=xl/sharedStrings.xml><?xml version="1.0" encoding="utf-8"?>
<sst xmlns="http://schemas.openxmlformats.org/spreadsheetml/2006/main" count="36" uniqueCount="13">
  <si>
    <t>Example for how to calculated weighted ICERs</t>
  </si>
  <si>
    <t>PSM</t>
  </si>
  <si>
    <t>Deterministic</t>
  </si>
  <si>
    <t>Costs</t>
  </si>
  <si>
    <t>QALYs</t>
  </si>
  <si>
    <t>Weight</t>
  </si>
  <si>
    <t>ICER weighted</t>
  </si>
  <si>
    <t>BSC</t>
  </si>
  <si>
    <t>DRUG + BSC</t>
  </si>
  <si>
    <t>ICER without weighting</t>
  </si>
  <si>
    <t>Probabilistic</t>
  </si>
  <si>
    <t>Markov model</t>
  </si>
  <si>
    <t xml:space="preserve">Note that the R outputs use all decimals, but rounded numbers are presented in the manuscript. We use the rounded values from the manuscript here.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</si>
</sst>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GBP]_-;\-* #,##0\ [$GBP]_-;_-* &quot;-&quot;??\ [$GBP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123825</xdr:rowOff>
    </xdr:from>
    <xdr:to>
      <xdr:col>3</xdr:col>
      <xdr:colOff>1066362</xdr:colOff>
      <xdr:row>4</xdr:row>
      <xdr:rowOff>85658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461837-C1F5-5D50-1CF2-AFB4DA114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"/>
          <a:ext cx="3504762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32" sqref="G32"/>
    </sheetView>
  </sheetViews>
  <sheetFormatPr defaultRowHeight="15" x14ac:dyDescent="0.25"/>
  <cols>
    <col min="3" max="3" width="18.28515625" customWidth="1"/>
    <col min="4" max="4" width="16.7109375" bestFit="1" customWidth="1"/>
    <col min="7" max="7" width="15.85546875" customWidth="1"/>
    <col min="8" max="8" width="16.7109375" bestFit="1" customWidth="1"/>
  </cols>
  <sheetData>
    <row r="1" spans="1:8" x14ac:dyDescent="0.25">
      <c r="A1" t="s">
        <v>0</v>
      </c>
    </row>
    <row r="7" spans="1:8" x14ac:dyDescent="0.25">
      <c r="A7" s="1" t="s">
        <v>1</v>
      </c>
      <c r="C7" s="1" t="s">
        <v>2</v>
      </c>
      <c r="D7" t="s">
        <v>3</v>
      </c>
      <c r="E7" t="s">
        <v>4</v>
      </c>
      <c r="F7" t="s">
        <v>5</v>
      </c>
      <c r="G7" t="s">
        <v>6</v>
      </c>
      <c r="H7" t="s">
        <v>9</v>
      </c>
    </row>
    <row r="8" spans="1:8" x14ac:dyDescent="0.25">
      <c r="C8" t="s">
        <v>8</v>
      </c>
      <c r="D8" s="2">
        <v>357937</v>
      </c>
      <c r="E8">
        <v>2.42</v>
      </c>
      <c r="F8">
        <v>1.2</v>
      </c>
      <c r="G8" s="2">
        <f>(D8-D9)/((E8-E9)*F8)</f>
        <v>109589.84375</v>
      </c>
      <c r="H8" s="2">
        <f>(D8-D9)/(E8-E9)</f>
        <v>131507.8125</v>
      </c>
    </row>
    <row r="9" spans="1:8" x14ac:dyDescent="0.25">
      <c r="C9" t="s">
        <v>7</v>
      </c>
      <c r="D9" s="2">
        <v>189607</v>
      </c>
      <c r="E9">
        <v>1.1399999999999999</v>
      </c>
    </row>
    <row r="11" spans="1:8" x14ac:dyDescent="0.25">
      <c r="C11" s="1" t="s">
        <v>10</v>
      </c>
      <c r="D11" t="s">
        <v>3</v>
      </c>
      <c r="E11" t="s">
        <v>4</v>
      </c>
      <c r="F11" t="s">
        <v>5</v>
      </c>
      <c r="G11" t="s">
        <v>6</v>
      </c>
      <c r="H11" t="s">
        <v>9</v>
      </c>
    </row>
    <row r="12" spans="1:8" x14ac:dyDescent="0.25">
      <c r="C12" t="s">
        <v>8</v>
      </c>
      <c r="D12" s="2">
        <v>374840</v>
      </c>
      <c r="E12">
        <v>2.66</v>
      </c>
      <c r="F12">
        <v>1.2</v>
      </c>
      <c r="G12" s="2">
        <f>(D12-D13)/((E12-E13)*F12)</f>
        <v>127488.2005899705</v>
      </c>
      <c r="H12" s="2">
        <f>(D12-D13)/(E12-E13)</f>
        <v>152985.84070796458</v>
      </c>
    </row>
    <row r="13" spans="1:8" x14ac:dyDescent="0.25">
      <c r="C13" t="s">
        <v>7</v>
      </c>
      <c r="D13" s="2">
        <v>201966</v>
      </c>
      <c r="E13">
        <v>1.53</v>
      </c>
    </row>
    <row r="15" spans="1:8" x14ac:dyDescent="0.25">
      <c r="A15" s="1" t="s">
        <v>11</v>
      </c>
      <c r="C15" s="1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9</v>
      </c>
    </row>
    <row r="16" spans="1:8" x14ac:dyDescent="0.25">
      <c r="C16" t="s">
        <v>8</v>
      </c>
      <c r="D16" s="2">
        <v>375882</v>
      </c>
      <c r="E16">
        <v>2.08</v>
      </c>
      <c r="F16">
        <v>1.2</v>
      </c>
      <c r="G16" s="2">
        <f>(D16-D17)/((E16-E17)*F16)</f>
        <v>148444.14893617021</v>
      </c>
      <c r="H16" s="2">
        <f>(D16-D17)/(E16-E17)</f>
        <v>178132.97872340423</v>
      </c>
    </row>
    <row r="17" spans="1:8" x14ac:dyDescent="0.25">
      <c r="C17" t="s">
        <v>7</v>
      </c>
      <c r="D17" s="2">
        <v>208437</v>
      </c>
      <c r="E17">
        <v>1.1399999999999999</v>
      </c>
    </row>
    <row r="19" spans="1:8" x14ac:dyDescent="0.25">
      <c r="C19" s="1" t="s">
        <v>10</v>
      </c>
      <c r="D19" t="s">
        <v>3</v>
      </c>
      <c r="E19" t="s">
        <v>4</v>
      </c>
      <c r="F19" t="s">
        <v>5</v>
      </c>
      <c r="G19" t="s">
        <v>6</v>
      </c>
      <c r="H19" t="s">
        <v>9</v>
      </c>
    </row>
    <row r="20" spans="1:8" x14ac:dyDescent="0.25">
      <c r="C20" t="s">
        <v>8</v>
      </c>
      <c r="D20" s="2">
        <v>377759</v>
      </c>
      <c r="E20">
        <v>2.1</v>
      </c>
      <c r="F20">
        <v>1.2</v>
      </c>
      <c r="G20" s="2">
        <f>(D20-D21)/((E20-E21)*F20)</f>
        <v>152564.31159420288</v>
      </c>
      <c r="H20" s="2">
        <f>(D20-D21)/(E20-E21)</f>
        <v>183077.17391304346</v>
      </c>
    </row>
    <row r="21" spans="1:8" x14ac:dyDescent="0.25">
      <c r="C21" t="s">
        <v>7</v>
      </c>
      <c r="D21" s="2">
        <v>209328</v>
      </c>
      <c r="E21">
        <v>1.18</v>
      </c>
    </row>
    <row r="25" spans="1:8" x14ac:dyDescent="0.25">
      <c r="A25" s="3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Grand</dc:creator>
  <cp:lastModifiedBy>Tobias Grand</cp:lastModifiedBy>
  <dcterms:created xsi:type="dcterms:W3CDTF">2015-06-05T18:17:20Z</dcterms:created>
  <dcterms:modified xsi:type="dcterms:W3CDTF">2025-09-25T11:27:15Z</dcterms:modified>
</cp:coreProperties>
</file>