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bo\Downloads\"/>
    </mc:Choice>
  </mc:AlternateContent>
  <bookViews>
    <workbookView xWindow="0" yWindow="0" windowWidth="10185" windowHeight="1380" tabRatio="599"/>
  </bookViews>
  <sheets>
    <sheet name="Lección 3" sheetId="7" r:id="rId1"/>
    <sheet name="Resultados" sheetId="8" r:id="rId2"/>
  </sheets>
  <definedNames>
    <definedName name="_xlnm.Print_Area" localSheetId="0">'Lección 3'!$A$1:$P$65</definedName>
    <definedName name="_xlnm.Print_Area" localSheetId="1">Resultados!$A$1:$P$65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7" l="1"/>
  <c r="E21" i="7" l="1"/>
  <c r="J21" i="7"/>
  <c r="K21" i="7"/>
  <c r="L21" i="7"/>
  <c r="M21" i="7"/>
  <c r="N21" i="7"/>
  <c r="I21" i="7"/>
  <c r="H21" i="7"/>
  <c r="G21" i="7"/>
  <c r="F21" i="7"/>
  <c r="D21" i="7"/>
  <c r="C21" i="7"/>
  <c r="B21" i="7"/>
  <c r="C58" i="7"/>
  <c r="C53" i="7"/>
  <c r="C49" i="7"/>
  <c r="C45" i="7"/>
  <c r="C37" i="7"/>
  <c r="C33" i="7"/>
</calcChain>
</file>

<file path=xl/sharedStrings.xml><?xml version="1.0" encoding="utf-8"?>
<sst xmlns="http://schemas.openxmlformats.org/spreadsheetml/2006/main" count="109" uniqueCount="56">
  <si>
    <t>VOCABULARIO DE AYUDA</t>
  </si>
  <si>
    <t>Esposa</t>
  </si>
  <si>
    <t>Hija</t>
  </si>
  <si>
    <t>Caja</t>
  </si>
  <si>
    <t>Vivir</t>
  </si>
  <si>
    <t>Hijo</t>
  </si>
  <si>
    <t>Gato</t>
  </si>
  <si>
    <t>Perro</t>
  </si>
  <si>
    <t>Juntos</t>
  </si>
  <si>
    <t>Yes, he is / he is in his bedroom with his friends.</t>
  </si>
  <si>
    <t>No, Ana is the mother of Hector / no, Ana is Hector’s mother.</t>
  </si>
  <si>
    <t>No, Hector is with his wife in the living room / Hector is in the living room with his wife.</t>
  </si>
  <si>
    <t>No, they are on the sofa / Hector and his wife are on the sofa.</t>
  </si>
  <si>
    <t>No, Luisa is in the dining room at the table.</t>
  </si>
  <si>
    <t>No, the cat is in the basement and the dog is in the attic / no, the dog is in the attic.</t>
  </si>
  <si>
    <t>No, they are at the garage in the car / no, Ana and Robert are at the garage in the car.</t>
  </si>
  <si>
    <t>Is Hector with his daughter in the living room?</t>
  </si>
  <si>
    <t>Are Hector and his wife on the bed?</t>
  </si>
  <si>
    <t>Is Miguel in his bedroom with his friends?</t>
  </si>
  <si>
    <t>Is Luisa in the dining room on the table?</t>
  </si>
  <si>
    <t>Is the cat in the basement with the dog?</t>
  </si>
  <si>
    <t>Is Ana the daughter of Hector?</t>
  </si>
  <si>
    <t>Are Ana and Robert in the garage on the car?</t>
  </si>
  <si>
    <t>Wife</t>
  </si>
  <si>
    <t>Son</t>
  </si>
  <si>
    <t>Daughter</t>
  </si>
  <si>
    <t>Cat</t>
  </si>
  <si>
    <t>Box</t>
  </si>
  <si>
    <t>Dog</t>
  </si>
  <si>
    <t>Live</t>
  </si>
  <si>
    <t>Together</t>
  </si>
  <si>
    <t>ü</t>
  </si>
  <si>
    <t>Mostrar</t>
  </si>
  <si>
    <t>LECCIÓN 3 | TO BE interrogativo / HIS and HER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</si>
  <si>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Completa el siguiente texto utilizando AM – IS – ARE / IN – ON – AT cuando sea posible</t>
    </r>
  </si>
  <si>
    <r>
      <rPr>
        <b/>
        <sz val="10.5"/>
        <color theme="1"/>
        <rFont val="Calibri"/>
        <family val="2"/>
        <scheme val="minor"/>
      </rPr>
      <t xml:space="preserve">2) </t>
    </r>
    <r>
      <rPr>
        <sz val="10.5"/>
        <color theme="1"/>
        <rFont val="Calibri"/>
        <family val="2"/>
        <scheme val="minor"/>
      </rPr>
      <t>Responde las siguientes preguntas según el texto “IN MY HOUSE”.</t>
    </r>
  </si>
  <si>
    <r>
      <t xml:space="preserve">Escribe en la siguiente celda, la palabra </t>
    </r>
    <r>
      <rPr>
        <b/>
        <sz val="9"/>
        <color rgb="FFFF0000"/>
        <rFont val="Calibri"/>
        <family val="2"/>
        <scheme val="minor"/>
      </rPr>
      <t>"</t>
    </r>
    <r>
      <rPr>
        <b/>
        <u/>
        <sz val="9"/>
        <color rgb="FFFF0000"/>
        <rFont val="Calibri"/>
        <family val="2"/>
        <scheme val="minor"/>
      </rPr>
      <t>mostrar</t>
    </r>
    <r>
      <rPr>
        <b/>
        <sz val="9"/>
        <color rgb="FFFF0000"/>
        <rFont val="Calibri"/>
        <family val="2"/>
        <scheme val="minor"/>
      </rPr>
      <t>"</t>
    </r>
    <r>
      <rPr>
        <b/>
        <sz val="9"/>
        <color theme="1"/>
        <rFont val="Calibri"/>
        <family val="2"/>
        <scheme val="minor"/>
      </rPr>
      <t xml:space="preserve"> para ver los resultados &gt;&gt;</t>
    </r>
  </si>
  <si>
    <t>is</t>
  </si>
  <si>
    <t>in</t>
  </si>
  <si>
    <t xml:space="preserve"> on</t>
  </si>
  <si>
    <t>at</t>
  </si>
  <si>
    <t>on</t>
  </si>
  <si>
    <t>are</t>
  </si>
  <si>
    <t>Contenido GRATUITO en: www.pacho8a.com</t>
  </si>
  <si>
    <t>Utiliza los siguientes espacios para colocar tus respuestas.</t>
  </si>
  <si>
    <t>Opción válida para EXCEL | Si estás en un dispositivo movil puedes ver los resultados en la hoja "Resultados"</t>
  </si>
  <si>
    <t xml:space="preserve">in </t>
  </si>
  <si>
    <t xml:space="preserve">is </t>
  </si>
  <si>
    <t>mostrar</t>
  </si>
  <si>
    <t xml:space="preserve">no, he is with his wife </t>
  </si>
  <si>
    <t>no, they are on the sofa</t>
  </si>
  <si>
    <t xml:space="preserve">yes, he is </t>
  </si>
  <si>
    <t xml:space="preserve">no, Luisa is in the dining room at the table </t>
  </si>
  <si>
    <t xml:space="preserve">no, the cat is in the basement on a sofa and the dog is in the attic on a box </t>
  </si>
  <si>
    <t xml:space="preserve">no, she is his mother </t>
  </si>
  <si>
    <t xml:space="preserve">no, they are in the garage in the 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</si>
</sst>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9.5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theme="3" tint="-0.499984740745262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4" borderId="3" xfId="0" applyFont="1" applyFill="1" applyBorder="1" applyAlignment="1" applyProtection="1">
      <alignment horizontal="center"/>
      <protection locked="0"/>
    </xf>
    <xf numFmtId="0" fontId="8" fillId="4" borderId="3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left" vertical="top" wrapText="1"/>
    </xf>
    <xf numFmtId="0" fontId="8" fillId="4" borderId="2" xfId="0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4" borderId="0" xfId="0" applyFont="1" applyFill="1" applyAlignment="1" applyProtection="1">
      <alignment horizontal="center"/>
      <protection locked="0"/>
    </xf>
    <xf numFmtId="0" fontId="8" fillId="4" borderId="2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7" fillId="0" borderId="4" xfId="0" applyFont="1" applyBorder="1" applyAlignment="1">
      <alignment wrapText="1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8" fillId="0" borderId="4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15" fillId="4" borderId="2" xfId="0" applyFont="1" applyFill="1" applyBorder="1" applyAlignment="1" applyProtection="1">
      <alignment horizontal="left"/>
      <protection locked="0"/>
    </xf>
    <xf numFmtId="0" fontId="5" fillId="0" borderId="4" xfId="0" applyFont="1" applyBorder="1"/>
    <xf numFmtId="0" fontId="8" fillId="4" borderId="0" xfId="0" applyFont="1" applyFill="1" applyAlignment="1" applyProtection="1">
      <alignment horizontal="left" wrapText="1"/>
      <protection locked="0"/>
    </xf>
    <xf numFmtId="0" fontId="8" fillId="4" borderId="2" xfId="0" applyFont="1" applyFill="1" applyBorder="1" applyAlignment="1" applyProtection="1">
      <alignment horizontal="left" wrapText="1"/>
      <protection locked="0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9"/>
      </font>
    </dxf>
    <dxf>
      <font>
        <color theme="9" tint="-0.24994659260841701"/>
      </font>
    </dxf>
    <dxf>
      <font>
        <color theme="9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3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3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55561</xdr:rowOff>
    </xdr:from>
    <xdr:ext cx="4738688" cy="151606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765C22F-B975-4CD6-9D66-4C70B145FD54}"/>
            </a:ext>
          </a:extLst>
        </xdr:cNvPr>
        <xdr:cNvSpPr txBox="1"/>
      </xdr:nvSpPr>
      <xdr:spPr>
        <a:xfrm>
          <a:off x="793750" y="936624"/>
          <a:ext cx="4738688" cy="151606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100" b="1" u="none"/>
            <a:t>IN MY HOUSE</a:t>
          </a:r>
        </a:p>
        <a:p>
          <a:r>
            <a:rPr lang="es-CO" sz="1100"/>
            <a:t>Hello,</a:t>
          </a:r>
          <a:r>
            <a:rPr lang="es-CO" sz="1100" baseline="0"/>
            <a:t> my name </a:t>
          </a:r>
          <a:r>
            <a:rPr lang="es-CO" sz="1050" baseline="0"/>
            <a:t> _</a:t>
          </a:r>
          <a:r>
            <a:rPr lang="es-CO" sz="1050" u="sng" baseline="0"/>
            <a:t>(</a:t>
          </a:r>
          <a:r>
            <a:rPr lang="es-CO" sz="1050" u="sng" baseline="0">
              <a:solidFill>
                <a:srgbClr val="FF0000"/>
              </a:solidFill>
            </a:rPr>
            <a:t>1</a:t>
          </a:r>
          <a:r>
            <a:rPr lang="es-CO" sz="1050" u="sng" baseline="0"/>
            <a:t>)_</a:t>
          </a:r>
          <a:r>
            <a:rPr lang="es-CO" sz="1050" u="none" baseline="0"/>
            <a:t> </a:t>
          </a:r>
          <a:r>
            <a:rPr lang="es-CO" sz="1100" baseline="0"/>
            <a:t>Hector. I am 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my house, in the living room with my wife, her name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Dora. We are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sofa. My son Miguel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his friends in his bedroom. My daughter Luisa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dining room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table, she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one friend. The cat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basement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sofa, and the dog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attic on a box. My mother Ana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my father Robert, they _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the garage in the car. We live very happy together. </a:t>
          </a:r>
          <a:endParaRPr lang="es-CO" sz="1100"/>
        </a:p>
      </xdr:txBody>
    </xdr:sp>
    <xdr:clientData/>
  </xdr:oneCellAnchor>
  <xdr:twoCellAnchor editAs="oneCell">
    <xdr:from>
      <xdr:col>0</xdr:col>
      <xdr:colOff>174625</xdr:colOff>
      <xdr:row>0</xdr:row>
      <xdr:rowOff>0</xdr:rowOff>
    </xdr:from>
    <xdr:to>
      <xdr:col>15</xdr:col>
      <xdr:colOff>261937</xdr:colOff>
      <xdr:row>4</xdr:row>
      <xdr:rowOff>26461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2A055D-004A-43AE-AF29-6E540BA13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5</xdr:col>
      <xdr:colOff>193676</xdr:colOff>
      <xdr:row>62</xdr:row>
      <xdr:rowOff>113357</xdr:rowOff>
    </xdr:from>
    <xdr:to>
      <xdr:col>9</xdr:col>
      <xdr:colOff>228602</xdr:colOff>
      <xdr:row>64</xdr:row>
      <xdr:rowOff>73820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66D07BDB-BC2F-449A-9B14-9C3E2877E794}"/>
            </a:ext>
          </a:extLst>
        </xdr:cNvPr>
        <xdr:cNvGrpSpPr/>
      </xdr:nvGrpSpPr>
      <xdr:grpSpPr>
        <a:xfrm>
          <a:off x="2233614" y="9812982"/>
          <a:ext cx="1622426" cy="325588"/>
          <a:chOff x="2182415" y="8080225"/>
          <a:chExt cx="1622426" cy="325588"/>
        </a:xfrm>
      </xdr:grpSpPr>
      <xdr:pic>
        <xdr:nvPicPr>
          <xdr:cNvPr id="23" name="Imagen 22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0E6FB2C-EDE2-4423-8350-E3AA6694D3A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CD10BA3-8E6E-4880-86B0-6E36130F56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Imagen 24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4AFDD05-8FD1-42AE-931F-745E391BD3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Imagen 25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ED007B2-2A37-4EE4-80BF-B41361CCC2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" name="Imagen 26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3E58126-41C4-4E10-83CE-2B16C93460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95250</xdr:colOff>
      <xdr:row>30</xdr:row>
      <xdr:rowOff>182563</xdr:rowOff>
    </xdr:from>
    <xdr:to>
      <xdr:col>13</xdr:col>
      <xdr:colOff>375546</xdr:colOff>
      <xdr:row>47</xdr:row>
      <xdr:rowOff>113669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81EFD5D-E19E-D96E-4359-7F617AB8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688" y="4897438"/>
          <a:ext cx="1804296" cy="253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55561</xdr:rowOff>
    </xdr:from>
    <xdr:ext cx="4738688" cy="151606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4415B67-7061-45B3-A695-AC78921BDA51}"/>
            </a:ext>
          </a:extLst>
        </xdr:cNvPr>
        <xdr:cNvSpPr txBox="1"/>
      </xdr:nvSpPr>
      <xdr:spPr>
        <a:xfrm>
          <a:off x="790575" y="1112836"/>
          <a:ext cx="4738688" cy="151606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100" b="1" u="none"/>
            <a:t>IN MY HOUSE</a:t>
          </a:r>
        </a:p>
        <a:p>
          <a:r>
            <a:rPr lang="es-CO" sz="1100"/>
            <a:t>Hello,</a:t>
          </a:r>
          <a:r>
            <a:rPr lang="es-CO" sz="1100" baseline="0"/>
            <a:t> my name </a:t>
          </a:r>
          <a:r>
            <a:rPr lang="es-CO" sz="1050" baseline="0"/>
            <a:t> _</a:t>
          </a:r>
          <a:r>
            <a:rPr lang="es-CO" sz="1050" u="sng" baseline="0">
              <a:solidFill>
                <a:srgbClr val="FF0000"/>
              </a:solidFill>
            </a:rPr>
            <a:t>is</a:t>
          </a:r>
          <a:r>
            <a:rPr lang="es-CO" sz="1050" u="sng" baseline="0"/>
            <a:t>_</a:t>
          </a:r>
          <a:r>
            <a:rPr lang="es-CO" sz="1050" u="none" baseline="0"/>
            <a:t> </a:t>
          </a:r>
          <a:r>
            <a:rPr lang="es-CO" sz="1100" baseline="0"/>
            <a:t>Hector. I am 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my house, in the living room with my wife, her name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Dora. We are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sofa. My son Miguel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his friends in his bedroom. My daughter Luisa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dining room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table, she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one friend. The cat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basement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sofa, and the dog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attic on a box. My mother Ana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my father Robert, they _</a:t>
          </a:r>
          <a:r>
            <a:rPr lang="es-CO" sz="11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are</a:t>
          </a:r>
          <a:r>
            <a:rPr lang="es-CO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the garage in the car. We live very happy together. </a:t>
          </a:r>
          <a:endParaRPr lang="es-CO" sz="1100"/>
        </a:p>
      </xdr:txBody>
    </xdr:sp>
    <xdr:clientData/>
  </xdr:oneCellAnchor>
  <xdr:twoCellAnchor editAs="oneCell">
    <xdr:from>
      <xdr:col>0</xdr:col>
      <xdr:colOff>174625</xdr:colOff>
      <xdr:row>0</xdr:row>
      <xdr:rowOff>0</xdr:rowOff>
    </xdr:from>
    <xdr:to>
      <xdr:col>15</xdr:col>
      <xdr:colOff>261937</xdr:colOff>
      <xdr:row>4</xdr:row>
      <xdr:rowOff>26461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6C562-4D4A-417C-8CF8-683686273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" y="0"/>
          <a:ext cx="6002337" cy="65511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5</xdr:col>
      <xdr:colOff>193676</xdr:colOff>
      <xdr:row>62</xdr:row>
      <xdr:rowOff>113357</xdr:rowOff>
    </xdr:from>
    <xdr:to>
      <xdr:col>9</xdr:col>
      <xdr:colOff>228602</xdr:colOff>
      <xdr:row>64</xdr:row>
      <xdr:rowOff>73820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DA6B21E9-E00E-4BF8-9710-2D91060FEC95}"/>
            </a:ext>
          </a:extLst>
        </xdr:cNvPr>
        <xdr:cNvGrpSpPr/>
      </xdr:nvGrpSpPr>
      <xdr:grpSpPr>
        <a:xfrm>
          <a:off x="2233614" y="9820920"/>
          <a:ext cx="1622426" cy="325588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6679106-737D-4AB7-A4A3-DEFA9BFF43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D9AE077-021C-4F17-B449-8C406DE69F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29855CC-DC60-4317-BDD1-6EE0A99BCA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4D10F23-A664-4673-BEA9-B25774F5E6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A37EDD5-26A3-4789-BCD9-C4F4AA3234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95250</xdr:colOff>
      <xdr:row>30</xdr:row>
      <xdr:rowOff>182562</xdr:rowOff>
    </xdr:from>
    <xdr:to>
      <xdr:col>13</xdr:col>
      <xdr:colOff>375546</xdr:colOff>
      <xdr:row>47</xdr:row>
      <xdr:rowOff>113668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5869ACD-CE28-4D89-A4CC-A53C5CF3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688" y="4897437"/>
          <a:ext cx="1804296" cy="253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8"/>
  <sheetViews>
    <sheetView showGridLines="0" showRowColHeaders="0" tabSelected="1" showRuler="0" showWhiteSpace="0" topLeftCell="A38" zoomScale="120" zoomScaleNormal="120" zoomScaleSheetLayoutView="120" workbookViewId="0">
      <selection activeCell="N20" sqref="N20"/>
    </sheetView>
  </sheetViews>
  <sheetFormatPr baseColWidth="10" defaultColWidth="0" defaultRowHeight="0" customHeight="1" zeroHeight="1" x14ac:dyDescent="0.25"/>
  <cols>
    <col min="1" max="1" width="5.7109375" style="1" customWidth="1"/>
    <col min="2" max="2" width="6.140625" style="1" customWidth="1"/>
    <col min="3" max="4" width="5.7109375" style="1" customWidth="1"/>
    <col min="5" max="5" width="7.28515625" style="1" customWidth="1"/>
    <col min="6" max="6" width="6.7109375" style="1" customWidth="1"/>
    <col min="7" max="16" width="5.7109375" style="1" customWidth="1"/>
    <col min="17" max="17" width="10.5703125" style="1" hidden="1" customWidth="1"/>
    <col min="18" max="16384" width="10.85546875" style="1" hidden="1"/>
  </cols>
  <sheetData>
    <row r="1" spans="1:16" ht="14.25" x14ac:dyDescent="0.25"/>
    <row r="2" spans="1:16" ht="14.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ht="14.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6" ht="6.9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6" ht="14.25" x14ac:dyDescent="0.25">
      <c r="B5" s="20" t="s">
        <v>33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8"/>
    </row>
    <row r="6" spans="1:16" ht="5.0999999999999996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" customHeight="1" x14ac:dyDescent="0.25">
      <c r="B7" s="21" t="s">
        <v>34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4"/>
    </row>
    <row r="8" spans="1:16" ht="5.099999999999999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5" customHeight="1" x14ac:dyDescent="0.25">
      <c r="A9" s="5"/>
      <c r="B9" s="5"/>
      <c r="C9" s="5"/>
      <c r="D9" s="5"/>
      <c r="E9" s="5"/>
      <c r="F9" s="5"/>
      <c r="G9" s="32"/>
      <c r="H9" s="32"/>
      <c r="I9" s="32"/>
      <c r="J9" s="5"/>
      <c r="K9" s="5"/>
      <c r="L9" s="5"/>
      <c r="M9" s="5"/>
      <c r="N9" s="5"/>
      <c r="O9" s="5"/>
      <c r="P9" s="5"/>
    </row>
    <row r="10" spans="1:16" ht="14.2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" customHeight="1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6" ht="15" customHeight="1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6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6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6" ht="15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6" ht="15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2:16" ht="5.0999999999999996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2:16" ht="15" x14ac:dyDescent="0.25">
      <c r="B18" s="12" t="s">
        <v>44</v>
      </c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2:16" ht="15" x14ac:dyDescent="0.25">
      <c r="B19" s="13">
        <v>1</v>
      </c>
      <c r="C19" s="13">
        <v>2</v>
      </c>
      <c r="D19" s="13">
        <v>3</v>
      </c>
      <c r="E19" s="13">
        <v>4</v>
      </c>
      <c r="F19" s="13">
        <v>5</v>
      </c>
      <c r="G19" s="13">
        <v>6</v>
      </c>
      <c r="H19" s="13">
        <v>7</v>
      </c>
      <c r="I19" s="13">
        <v>8</v>
      </c>
      <c r="J19" s="13">
        <v>9</v>
      </c>
      <c r="K19" s="13">
        <v>10</v>
      </c>
      <c r="L19" s="13">
        <v>11</v>
      </c>
      <c r="M19" s="13">
        <v>12</v>
      </c>
      <c r="N19" s="13">
        <v>13</v>
      </c>
      <c r="O19"/>
    </row>
    <row r="20" spans="2:16" ht="15" x14ac:dyDescent="0.25">
      <c r="B20" s="16" t="s">
        <v>37</v>
      </c>
      <c r="C20" s="16" t="s">
        <v>46</v>
      </c>
      <c r="D20" s="16" t="s">
        <v>37</v>
      </c>
      <c r="E20" s="16" t="s">
        <v>41</v>
      </c>
      <c r="F20" s="16" t="s">
        <v>47</v>
      </c>
      <c r="G20" s="16" t="s">
        <v>37</v>
      </c>
      <c r="H20" s="16" t="s">
        <v>40</v>
      </c>
      <c r="I20" s="16" t="s">
        <v>37</v>
      </c>
      <c r="J20" s="16" t="s">
        <v>37</v>
      </c>
      <c r="K20" s="16" t="s">
        <v>41</v>
      </c>
      <c r="L20" s="16" t="s">
        <v>37</v>
      </c>
      <c r="M20" s="16" t="s">
        <v>37</v>
      </c>
      <c r="N20" s="16" t="s">
        <v>42</v>
      </c>
      <c r="O20"/>
    </row>
    <row r="21" spans="2:16" customFormat="1" ht="15" x14ac:dyDescent="0.25">
      <c r="B21" s="18" t="str">
        <f>IF(M61="mostrar","is","")</f>
        <v>is</v>
      </c>
      <c r="C21" s="18" t="str">
        <f>IF(M61="mostrar","in","")</f>
        <v>in</v>
      </c>
      <c r="D21" s="18" t="str">
        <f>IF(M61="mostrar","is","")</f>
        <v>is</v>
      </c>
      <c r="E21" s="18" t="str">
        <f>IF(M61="mostrar", "on","")</f>
        <v>on</v>
      </c>
      <c r="F21" s="18" t="str">
        <f>IF(M61="mostrar","is","")</f>
        <v>is</v>
      </c>
      <c r="G21" s="18" t="str">
        <f>IF($M$61="mostrar","is","")</f>
        <v>is</v>
      </c>
      <c r="H21" s="18" t="str">
        <f>IF($M$61="mostrar","at","")</f>
        <v>at</v>
      </c>
      <c r="I21" s="18" t="str">
        <f>IF($M$61="mostrar","is","")</f>
        <v>is</v>
      </c>
      <c r="J21" s="18" t="str">
        <f>IF($M$61="mostrar","is","")</f>
        <v>is</v>
      </c>
      <c r="K21" s="18" t="str">
        <f>IF($M$61="mostrar","on","")</f>
        <v>on</v>
      </c>
      <c r="L21" s="18" t="str">
        <f>IF($M$61="mostrar","is","")</f>
        <v>is</v>
      </c>
      <c r="M21" s="18" t="str">
        <f>IF($M$61="mostrar","is","")</f>
        <v>is</v>
      </c>
      <c r="N21" s="18" t="str">
        <f>IF($M$61="mostrar","are","")</f>
        <v>are</v>
      </c>
    </row>
    <row r="22" spans="2:16" ht="5.0999999999999996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6" ht="14.25" x14ac:dyDescent="0.25">
      <c r="E23" s="27" t="s">
        <v>0</v>
      </c>
      <c r="F23" s="27"/>
      <c r="G23" s="27"/>
      <c r="H23" s="27"/>
      <c r="I23" s="27"/>
      <c r="J23" s="27"/>
      <c r="K23" s="27"/>
      <c r="L23" s="27"/>
    </row>
    <row r="24" spans="2:16" ht="14.25" x14ac:dyDescent="0.25">
      <c r="E24" s="27" t="s">
        <v>23</v>
      </c>
      <c r="F24" s="27"/>
      <c r="G24" s="28" t="s">
        <v>1</v>
      </c>
      <c r="H24" s="28"/>
      <c r="I24" s="27" t="s">
        <v>24</v>
      </c>
      <c r="J24" s="27"/>
      <c r="K24" s="28" t="s">
        <v>5</v>
      </c>
      <c r="L24" s="28"/>
    </row>
    <row r="25" spans="2:16" ht="14.25" x14ac:dyDescent="0.25">
      <c r="E25" s="27" t="s">
        <v>25</v>
      </c>
      <c r="F25" s="27"/>
      <c r="G25" s="28" t="s">
        <v>2</v>
      </c>
      <c r="H25" s="28"/>
      <c r="I25" s="27" t="s">
        <v>26</v>
      </c>
      <c r="J25" s="27"/>
      <c r="K25" s="28" t="s">
        <v>6</v>
      </c>
      <c r="L25" s="28"/>
    </row>
    <row r="26" spans="2:16" ht="14.25" x14ac:dyDescent="0.25">
      <c r="E26" s="27" t="s">
        <v>27</v>
      </c>
      <c r="F26" s="27"/>
      <c r="G26" s="28" t="s">
        <v>3</v>
      </c>
      <c r="H26" s="28"/>
      <c r="I26" s="27" t="s">
        <v>28</v>
      </c>
      <c r="J26" s="27"/>
      <c r="K26" s="28" t="s">
        <v>7</v>
      </c>
      <c r="L26" s="28"/>
    </row>
    <row r="27" spans="2:16" ht="14.25" x14ac:dyDescent="0.25">
      <c r="E27" s="27" t="s">
        <v>29</v>
      </c>
      <c r="F27" s="27"/>
      <c r="G27" s="28" t="s">
        <v>4</v>
      </c>
      <c r="H27" s="28"/>
      <c r="I27" s="27" t="s">
        <v>30</v>
      </c>
      <c r="J27" s="27"/>
      <c r="K27" s="28" t="s">
        <v>8</v>
      </c>
      <c r="L27" s="28"/>
    </row>
    <row r="28" spans="2:16" ht="5.0999999999999996" customHeight="1" x14ac:dyDescent="0.25">
      <c r="O28" s="8"/>
      <c r="P28" s="8"/>
    </row>
    <row r="29" spans="2:16" ht="14.25" x14ac:dyDescent="0.25">
      <c r="B29" s="35" t="s">
        <v>35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2:16" ht="5.0999999999999996" customHeight="1" x14ac:dyDescent="0.25"/>
    <row r="31" spans="2:16" ht="15" customHeight="1" x14ac:dyDescent="0.25">
      <c r="C31" s="29" t="s">
        <v>16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6" ht="14.25" x14ac:dyDescent="0.25">
      <c r="C32" s="26" t="s">
        <v>49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</row>
    <row r="33" spans="2:14" ht="14.25" x14ac:dyDescent="0.25">
      <c r="B33" s="6"/>
      <c r="C33" s="33" t="str">
        <f>IF(M61="mostrar","No, Hector is with his wife in the living room / Hector is in the living room with his wife.","")</f>
        <v>No, Hector is with his wife in the living room / Hector is in the living room with his wife.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2:14" ht="5.0999999999999996" customHeight="1" x14ac:dyDescent="0.25"/>
    <row r="35" spans="2:14" ht="14.25" x14ac:dyDescent="0.25">
      <c r="C35" s="24" t="s">
        <v>17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2:14" ht="14.25" x14ac:dyDescent="0.25">
      <c r="C36" s="26" t="s">
        <v>50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</row>
    <row r="37" spans="2:14" ht="14.25" x14ac:dyDescent="0.25">
      <c r="B37" s="6"/>
      <c r="C37" s="34" t="str">
        <f>IF(M61="mostrar","No, they are on the sofa / Hector and his wife are on the sofa.","")</f>
        <v>No, they are on the sofa / Hector and his wife are on the sofa.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spans="2:14" ht="5.0999999999999996" customHeight="1" x14ac:dyDescent="0.25"/>
    <row r="39" spans="2:14" ht="14.25" x14ac:dyDescent="0.25">
      <c r="C39" s="24" t="s">
        <v>18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2:14" ht="14.25" x14ac:dyDescent="0.25">
      <c r="C40" s="26" t="s">
        <v>51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</row>
    <row r="41" spans="2:14" ht="14.25" x14ac:dyDescent="0.25">
      <c r="B41" s="6"/>
      <c r="C41" s="34" t="str">
        <f>IF(M61="mostrar","Yes, he is / he is in his bedroom with his friends.","")</f>
        <v>Yes, he is / he is in his bedroom with his friends.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2:14" ht="5.0999999999999996" customHeight="1" x14ac:dyDescent="0.25"/>
    <row r="43" spans="2:14" ht="14.25" x14ac:dyDescent="0.25">
      <c r="C43" s="24" t="s">
        <v>19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2:14" ht="14.25" x14ac:dyDescent="0.25">
      <c r="C44" s="26" t="s">
        <v>52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  <row r="45" spans="2:14" ht="14.25" x14ac:dyDescent="0.25">
      <c r="B45" s="6"/>
      <c r="C45" s="34" t="str">
        <f>IF(M61="mostrar","No, Luisa is in the dining room at the table.","")</f>
        <v>No, Luisa is in the dining room at the table.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spans="2:14" ht="5.0999999999999996" customHeight="1" x14ac:dyDescent="0.25"/>
    <row r="47" spans="2:14" ht="14.25" x14ac:dyDescent="0.25">
      <c r="C47" s="24" t="s">
        <v>20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2:14" ht="14.25" x14ac:dyDescent="0.25">
      <c r="C48" s="26" t="s">
        <v>53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1:16" ht="14.25" x14ac:dyDescent="0.25">
      <c r="B49" s="6"/>
      <c r="C49" s="34" t="str">
        <f>IF(M61="mostrar","No, the cat is in the basement and the dog is in the attic / no, the dog is in the attic.","")</f>
        <v>No, the cat is in the basement and the dog is in the attic / no, the dog is in the attic.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</row>
    <row r="50" spans="1:16" ht="5.0999999999999996" customHeight="1" x14ac:dyDescent="0.25"/>
    <row r="51" spans="1:16" ht="14.25" x14ac:dyDescent="0.25">
      <c r="C51" s="24" t="s">
        <v>21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 spans="1:16" ht="14.25" x14ac:dyDescent="0.25">
      <c r="C52" s="26" t="s">
        <v>54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</row>
    <row r="53" spans="1:16" ht="14.25" x14ac:dyDescent="0.25">
      <c r="B53" s="6"/>
      <c r="C53" s="34" t="str">
        <f>IF(M61="mostrar","No, Ana is the mother of Hector / no, Ana is Hector’s mother.","")</f>
        <v>No, Ana is the mother of Hector / no, Ana is Hector’s mother.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</row>
    <row r="54" spans="1:16" ht="5.0999999999999996" customHeight="1" x14ac:dyDescent="0.25"/>
    <row r="55" spans="1:16" ht="15" customHeight="1" x14ac:dyDescent="0.25">
      <c r="C55" s="24" t="s">
        <v>22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1:16" ht="14.25" customHeight="1" x14ac:dyDescent="0.25">
      <c r="C56" s="25" t="s">
        <v>55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7" t="s">
        <v>32</v>
      </c>
    </row>
    <row r="57" spans="1:16" ht="13.5" customHeight="1" x14ac:dyDescent="0.25"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16" ht="15" customHeight="1" x14ac:dyDescent="0.25">
      <c r="B58" s="6"/>
      <c r="C58" s="30" t="str">
        <f>IF(M61="mostrar","No, they are at the garage in the car / no, Ana and Robert are at the garage in the car.","")</f>
        <v>No, they are at the garage in the car / no, Ana and Robert are at the garage in the car.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9"/>
      <c r="P58" s="10"/>
    </row>
    <row r="59" spans="1:16" ht="15" customHeight="1" x14ac:dyDescent="0.25">
      <c r="A59" s="9"/>
      <c r="B59" s="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9"/>
      <c r="P59" s="10"/>
    </row>
    <row r="60" spans="1:16" ht="5.0999999999999996" customHeight="1" x14ac:dyDescent="0.25"/>
    <row r="61" spans="1:16" ht="15" customHeight="1" x14ac:dyDescent="0.25">
      <c r="A61" s="9"/>
      <c r="B61" s="9"/>
      <c r="C61" s="23" t="s">
        <v>36</v>
      </c>
      <c r="D61" s="23"/>
      <c r="E61" s="23"/>
      <c r="F61" s="23"/>
      <c r="G61" s="23"/>
      <c r="H61" s="23"/>
      <c r="I61" s="23"/>
      <c r="J61" s="23"/>
      <c r="K61" s="23"/>
      <c r="L61" s="23"/>
      <c r="M61" s="22" t="s">
        <v>48</v>
      </c>
      <c r="N61" s="22"/>
      <c r="O61" s="9"/>
      <c r="P61" s="10"/>
    </row>
    <row r="62" spans="1:16" ht="14.25" x14ac:dyDescent="0.25">
      <c r="A62" s="9"/>
      <c r="B62" s="9"/>
      <c r="C62" s="31" t="s">
        <v>45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11"/>
      <c r="P62" s="11"/>
    </row>
    <row r="63" spans="1:16" ht="14.25" x14ac:dyDescent="0.25">
      <c r="A63" s="9"/>
      <c r="B63" s="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1"/>
      <c r="P63" s="11"/>
    </row>
    <row r="64" spans="1:16" ht="14.2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4" ht="14.2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ht="14.25" hidden="1" x14ac:dyDescent="0.25"/>
    <row r="67" spans="1:14" ht="14.25" hidden="1" x14ac:dyDescent="0.25"/>
    <row r="68" spans="1:14" ht="15" hidden="1" customHeight="1" x14ac:dyDescent="0.25"/>
  </sheetData>
  <sheetProtection algorithmName="SHA-512" hashValue="MGE8+tTJUezrxSYPLHDux4+iG0nYle/Dut8w283ac4wSO9pnId7quMc3ZPjkbvoaNYujSvF9sVskh4gfKoZKCQ==" saltValue="bXI/crx7XPNIttikMEhlKQ==" spinCount="100000" sheet="1" objects="1" scenarios="1" selectLockedCells="1"/>
  <mergeCells count="45">
    <mergeCell ref="C58:N58"/>
    <mergeCell ref="C62:N62"/>
    <mergeCell ref="G9:I9"/>
    <mergeCell ref="E25:F25"/>
    <mergeCell ref="G25:H25"/>
    <mergeCell ref="I25:J25"/>
    <mergeCell ref="K25:L25"/>
    <mergeCell ref="C33:N33"/>
    <mergeCell ref="C37:N37"/>
    <mergeCell ref="C41:N41"/>
    <mergeCell ref="C45:N45"/>
    <mergeCell ref="C49:N49"/>
    <mergeCell ref="C53:N53"/>
    <mergeCell ref="B29:O29"/>
    <mergeCell ref="E23:L23"/>
    <mergeCell ref="E24:F24"/>
    <mergeCell ref="G24:H24"/>
    <mergeCell ref="I24:J24"/>
    <mergeCell ref="K24:L24"/>
    <mergeCell ref="C31:N31"/>
    <mergeCell ref="C32:N32"/>
    <mergeCell ref="C36:N36"/>
    <mergeCell ref="C39:N39"/>
    <mergeCell ref="I26:J26"/>
    <mergeCell ref="K26:L26"/>
    <mergeCell ref="E27:F27"/>
    <mergeCell ref="G27:H27"/>
    <mergeCell ref="I27:J27"/>
    <mergeCell ref="K27:L27"/>
    <mergeCell ref="B5:O5"/>
    <mergeCell ref="B7:O7"/>
    <mergeCell ref="M61:N61"/>
    <mergeCell ref="C61:L61"/>
    <mergeCell ref="C55:N55"/>
    <mergeCell ref="C56:N57"/>
    <mergeCell ref="C43:N43"/>
    <mergeCell ref="C44:N44"/>
    <mergeCell ref="C47:N47"/>
    <mergeCell ref="C48:N48"/>
    <mergeCell ref="C51:N51"/>
    <mergeCell ref="C52:N52"/>
    <mergeCell ref="C40:N40"/>
    <mergeCell ref="E26:F26"/>
    <mergeCell ref="G26:H26"/>
    <mergeCell ref="C35:N35"/>
  </mergeCells>
  <conditionalFormatting sqref="B58 B53 B49 B45 B41 B37 B33">
    <cfRule type="expression" dxfId="2" priority="1">
      <formula>$M$61="mostrar"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7" orientation="portrait" r:id="rId1"/>
  <ignoredErrors>
    <ignoredError sqref="H21 K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8"/>
  <sheetViews>
    <sheetView showGridLines="0" showRowColHeaders="0" showRuler="0" showWhiteSpace="0" topLeftCell="A30" zoomScale="120" zoomScaleNormal="120" zoomScaleSheetLayoutView="120" workbookViewId="0">
      <selection activeCell="B20" sqref="B20"/>
    </sheetView>
  </sheetViews>
  <sheetFormatPr baseColWidth="10" defaultColWidth="0" defaultRowHeight="0" customHeight="1" zeroHeight="1" x14ac:dyDescent="0.25"/>
  <cols>
    <col min="1" max="1" width="5.7109375" style="1" customWidth="1"/>
    <col min="2" max="2" width="6.140625" style="1" customWidth="1"/>
    <col min="3" max="4" width="5.7109375" style="1" customWidth="1"/>
    <col min="5" max="5" width="7.28515625" style="1" customWidth="1"/>
    <col min="6" max="6" width="6.7109375" style="1" customWidth="1"/>
    <col min="7" max="16" width="5.7109375" style="1" customWidth="1"/>
    <col min="17" max="17" width="10.5703125" style="1" hidden="1" customWidth="1"/>
    <col min="18" max="16384" width="10.85546875" style="1" hidden="1"/>
  </cols>
  <sheetData>
    <row r="1" spans="1:16" ht="14.25" x14ac:dyDescent="0.25"/>
    <row r="2" spans="1:16" ht="14.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ht="14.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6" ht="6.9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6" ht="14.25" x14ac:dyDescent="0.25">
      <c r="B5" s="20" t="s">
        <v>33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8"/>
    </row>
    <row r="6" spans="1:16" ht="5.0999999999999996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" customHeight="1" x14ac:dyDescent="0.25">
      <c r="B7" s="21" t="s">
        <v>34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4"/>
    </row>
    <row r="8" spans="1:16" ht="5.099999999999999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5" customHeight="1" x14ac:dyDescent="0.25">
      <c r="A9" s="5"/>
      <c r="B9" s="5"/>
      <c r="C9" s="5"/>
      <c r="D9" s="5"/>
      <c r="E9" s="5"/>
      <c r="F9" s="5"/>
      <c r="G9" s="32"/>
      <c r="H9" s="32"/>
      <c r="I9" s="32"/>
      <c r="J9" s="5"/>
      <c r="K9" s="5"/>
      <c r="L9" s="5"/>
      <c r="M9" s="5"/>
      <c r="N9" s="5"/>
      <c r="O9" s="5"/>
      <c r="P9" s="5"/>
    </row>
    <row r="10" spans="1:16" ht="14.2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" customHeight="1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6" ht="15" customHeight="1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6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6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6" ht="15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6" ht="15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2:16" ht="5.0999999999999996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2:16" ht="15" x14ac:dyDescent="0.25">
      <c r="B18" s="12" t="s">
        <v>44</v>
      </c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2:16" ht="15" x14ac:dyDescent="0.25">
      <c r="B19" s="13">
        <v>1</v>
      </c>
      <c r="C19" s="13">
        <v>2</v>
      </c>
      <c r="D19" s="13">
        <v>3</v>
      </c>
      <c r="E19" s="13">
        <v>4</v>
      </c>
      <c r="F19" s="13">
        <v>5</v>
      </c>
      <c r="G19" s="13">
        <v>6</v>
      </c>
      <c r="H19" s="13">
        <v>7</v>
      </c>
      <c r="I19" s="13">
        <v>8</v>
      </c>
      <c r="J19" s="13">
        <v>9</v>
      </c>
      <c r="K19" s="13">
        <v>10</v>
      </c>
      <c r="L19" s="13">
        <v>11</v>
      </c>
      <c r="M19" s="13">
        <v>12</v>
      </c>
      <c r="N19" s="13">
        <v>13</v>
      </c>
      <c r="O19"/>
    </row>
    <row r="20" spans="2:16" ht="15" x14ac:dyDescent="0.25">
      <c r="B20" s="17" t="s">
        <v>37</v>
      </c>
      <c r="C20" s="17" t="s">
        <v>38</v>
      </c>
      <c r="D20" s="17" t="s">
        <v>37</v>
      </c>
      <c r="E20" s="17" t="s">
        <v>41</v>
      </c>
      <c r="F20" s="17" t="s">
        <v>37</v>
      </c>
      <c r="G20" s="17" t="s">
        <v>37</v>
      </c>
      <c r="H20" s="17" t="s">
        <v>40</v>
      </c>
      <c r="I20" s="17" t="s">
        <v>37</v>
      </c>
      <c r="J20" s="17" t="s">
        <v>37</v>
      </c>
      <c r="K20" s="17" t="s">
        <v>39</v>
      </c>
      <c r="L20" s="17" t="s">
        <v>37</v>
      </c>
      <c r="M20" s="17" t="s">
        <v>37</v>
      </c>
      <c r="N20" s="17" t="s">
        <v>42</v>
      </c>
      <c r="O20"/>
    </row>
    <row r="21" spans="2:16" customFormat="1" ht="15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2:16" ht="5.0999999999999996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6" ht="14.25" x14ac:dyDescent="0.25">
      <c r="E23" s="27" t="s">
        <v>0</v>
      </c>
      <c r="F23" s="27"/>
      <c r="G23" s="27"/>
      <c r="H23" s="27"/>
      <c r="I23" s="27"/>
      <c r="J23" s="27"/>
      <c r="K23" s="27"/>
      <c r="L23" s="27"/>
    </row>
    <row r="24" spans="2:16" ht="14.25" x14ac:dyDescent="0.25">
      <c r="E24" s="27" t="s">
        <v>23</v>
      </c>
      <c r="F24" s="27"/>
      <c r="G24" s="28" t="s">
        <v>1</v>
      </c>
      <c r="H24" s="28"/>
      <c r="I24" s="27" t="s">
        <v>24</v>
      </c>
      <c r="J24" s="27"/>
      <c r="K24" s="28" t="s">
        <v>5</v>
      </c>
      <c r="L24" s="28"/>
    </row>
    <row r="25" spans="2:16" ht="14.25" x14ac:dyDescent="0.25">
      <c r="E25" s="27" t="s">
        <v>25</v>
      </c>
      <c r="F25" s="27"/>
      <c r="G25" s="28" t="s">
        <v>2</v>
      </c>
      <c r="H25" s="28"/>
      <c r="I25" s="27" t="s">
        <v>26</v>
      </c>
      <c r="J25" s="27"/>
      <c r="K25" s="28" t="s">
        <v>6</v>
      </c>
      <c r="L25" s="28"/>
    </row>
    <row r="26" spans="2:16" ht="14.25" x14ac:dyDescent="0.25">
      <c r="E26" s="27" t="s">
        <v>27</v>
      </c>
      <c r="F26" s="27"/>
      <c r="G26" s="28" t="s">
        <v>3</v>
      </c>
      <c r="H26" s="28"/>
      <c r="I26" s="27" t="s">
        <v>28</v>
      </c>
      <c r="J26" s="27"/>
      <c r="K26" s="28" t="s">
        <v>7</v>
      </c>
      <c r="L26" s="28"/>
    </row>
    <row r="27" spans="2:16" ht="14.25" x14ac:dyDescent="0.25">
      <c r="E27" s="27" t="s">
        <v>29</v>
      </c>
      <c r="F27" s="27"/>
      <c r="G27" s="28" t="s">
        <v>4</v>
      </c>
      <c r="H27" s="28"/>
      <c r="I27" s="27" t="s">
        <v>30</v>
      </c>
      <c r="J27" s="27"/>
      <c r="K27" s="28" t="s">
        <v>8</v>
      </c>
      <c r="L27" s="28"/>
    </row>
    <row r="28" spans="2:16" ht="5.0999999999999996" customHeight="1" x14ac:dyDescent="0.25">
      <c r="O28" s="8"/>
      <c r="P28" s="8"/>
    </row>
    <row r="29" spans="2:16" ht="14.25" x14ac:dyDescent="0.25">
      <c r="B29" s="35" t="s">
        <v>35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2:16" ht="5.0999999999999996" customHeight="1" x14ac:dyDescent="0.25"/>
    <row r="31" spans="2:16" ht="15" customHeight="1" x14ac:dyDescent="0.25">
      <c r="C31" s="29" t="s">
        <v>16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6" ht="14.25" x14ac:dyDescent="0.25">
      <c r="C32" s="36" t="s">
        <v>11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2:14" ht="14.25" x14ac:dyDescent="0.25">
      <c r="B33" s="6" t="s">
        <v>31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4" ht="5.0999999999999996" customHeight="1" x14ac:dyDescent="0.25"/>
    <row r="35" spans="2:14" ht="14.25" x14ac:dyDescent="0.25">
      <c r="C35" s="24" t="s">
        <v>17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2:14" ht="14.25" x14ac:dyDescent="0.25">
      <c r="C36" s="26" t="s">
        <v>12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</row>
    <row r="37" spans="2:14" ht="14.25" x14ac:dyDescent="0.25">
      <c r="B37" s="6" t="s">
        <v>31</v>
      </c>
      <c r="C37" s="7"/>
    </row>
    <row r="38" spans="2:14" ht="5.0999999999999996" customHeight="1" x14ac:dyDescent="0.25"/>
    <row r="39" spans="2:14" ht="14.25" x14ac:dyDescent="0.25">
      <c r="C39" s="24" t="s">
        <v>18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2:14" ht="14.25" x14ac:dyDescent="0.25">
      <c r="C40" s="26" t="s">
        <v>9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</row>
    <row r="41" spans="2:14" ht="14.25" x14ac:dyDescent="0.25">
      <c r="B41" s="6" t="s">
        <v>31</v>
      </c>
      <c r="C41" s="7"/>
    </row>
    <row r="42" spans="2:14" ht="5.0999999999999996" customHeight="1" x14ac:dyDescent="0.25"/>
    <row r="43" spans="2:14" ht="14.25" x14ac:dyDescent="0.25">
      <c r="C43" s="24" t="s">
        <v>19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2:14" ht="14.25" x14ac:dyDescent="0.25">
      <c r="C44" s="26" t="s">
        <v>13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  <row r="45" spans="2:14" ht="14.25" x14ac:dyDescent="0.25">
      <c r="B45" s="6" t="s">
        <v>31</v>
      </c>
      <c r="C45" s="7"/>
    </row>
    <row r="46" spans="2:14" ht="5.0999999999999996" customHeight="1" x14ac:dyDescent="0.25"/>
    <row r="47" spans="2:14" ht="14.25" x14ac:dyDescent="0.25">
      <c r="C47" s="24" t="s">
        <v>20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2:14" ht="14.25" x14ac:dyDescent="0.25">
      <c r="C48" s="26" t="s">
        <v>14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1:16" ht="14.25" x14ac:dyDescent="0.25">
      <c r="B49" s="6" t="s">
        <v>31</v>
      </c>
      <c r="C49" s="7"/>
    </row>
    <row r="50" spans="1:16" ht="5.0999999999999996" customHeight="1" x14ac:dyDescent="0.25"/>
    <row r="51" spans="1:16" ht="14.25" x14ac:dyDescent="0.25">
      <c r="C51" s="24" t="s">
        <v>21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 spans="1:16" ht="14.25" x14ac:dyDescent="0.25">
      <c r="C52" s="26" t="s">
        <v>10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</row>
    <row r="53" spans="1:16" ht="14.25" x14ac:dyDescent="0.25">
      <c r="B53" s="6" t="s">
        <v>31</v>
      </c>
      <c r="C53" s="7"/>
    </row>
    <row r="54" spans="1:16" ht="5.0999999999999996" customHeight="1" x14ac:dyDescent="0.25"/>
    <row r="55" spans="1:16" ht="15" customHeight="1" x14ac:dyDescent="0.25">
      <c r="C55" s="24" t="s">
        <v>22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1:16" ht="14.25" customHeight="1" x14ac:dyDescent="0.25">
      <c r="C56" s="38" t="s">
        <v>15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7" t="s">
        <v>32</v>
      </c>
    </row>
    <row r="57" spans="1:16" ht="13.5" customHeight="1" x14ac:dyDescent="0.25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6" ht="15" customHeight="1" x14ac:dyDescent="0.25">
      <c r="B58" s="6" t="s">
        <v>31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9"/>
      <c r="P58" s="10"/>
    </row>
    <row r="59" spans="1:16" ht="15" customHeight="1" x14ac:dyDescent="0.25">
      <c r="A59" s="9"/>
      <c r="B59" s="9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9"/>
      <c r="P59" s="10"/>
    </row>
    <row r="60" spans="1:16" ht="5.0999999999999996" customHeight="1" x14ac:dyDescent="0.25"/>
    <row r="61" spans="1:16" ht="15" customHeight="1" x14ac:dyDescent="0.25">
      <c r="A61" s="9"/>
      <c r="B61" s="9"/>
      <c r="C61" s="42" t="s">
        <v>43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9"/>
      <c r="P61" s="10"/>
    </row>
    <row r="62" spans="1:16" ht="15" x14ac:dyDescent="0.25">
      <c r="A62" s="9"/>
      <c r="B62" s="9"/>
      <c r="C62"/>
      <c r="D62"/>
      <c r="E62"/>
      <c r="F62"/>
      <c r="G62"/>
      <c r="H62"/>
      <c r="I62"/>
      <c r="J62"/>
      <c r="K62"/>
      <c r="L62"/>
      <c r="M62"/>
      <c r="N62"/>
      <c r="O62" s="11"/>
      <c r="P62" s="11"/>
    </row>
    <row r="63" spans="1:16" ht="14.25" x14ac:dyDescent="0.25">
      <c r="A63" s="9"/>
      <c r="B63" s="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1"/>
      <c r="P63" s="11"/>
    </row>
    <row r="64" spans="1:16" ht="14.2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4" ht="14.2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ht="14.25" hidden="1" x14ac:dyDescent="0.25"/>
    <row r="67" spans="1:14" ht="14.25" hidden="1" x14ac:dyDescent="0.25"/>
    <row r="68" spans="1:14" ht="15" hidden="1" customHeight="1" x14ac:dyDescent="0.25"/>
  </sheetData>
  <sheetProtection algorithmName="SHA-512" hashValue="0qCO+1m+cyjDNph3bhuWtozSvPNXBrMG8ti13YPutysrbrE6Omb44L70aA3Jn36YlZZlyF/qK2NMDlYRePHCtg==" saltValue="9XmnrrpDt8t2pi59SYiaGw==" spinCount="100000" sheet="1" objects="1" scenarios="1" selectLockedCells="1" selectUnlockedCells="1"/>
  <mergeCells count="38">
    <mergeCell ref="C55:N55"/>
    <mergeCell ref="C56:N57"/>
    <mergeCell ref="C58:N59"/>
    <mergeCell ref="C61:N61"/>
    <mergeCell ref="C43:N43"/>
    <mergeCell ref="C44:N44"/>
    <mergeCell ref="C47:N47"/>
    <mergeCell ref="C48:N48"/>
    <mergeCell ref="C51:N51"/>
    <mergeCell ref="C52:N52"/>
    <mergeCell ref="C40:N40"/>
    <mergeCell ref="E27:F27"/>
    <mergeCell ref="G27:H27"/>
    <mergeCell ref="I27:J27"/>
    <mergeCell ref="K27:L27"/>
    <mergeCell ref="B29:O29"/>
    <mergeCell ref="C31:N31"/>
    <mergeCell ref="C32:N32"/>
    <mergeCell ref="C33:N33"/>
    <mergeCell ref="C35:N35"/>
    <mergeCell ref="C36:N36"/>
    <mergeCell ref="C39:N39"/>
    <mergeCell ref="E25:F25"/>
    <mergeCell ref="G25:H25"/>
    <mergeCell ref="I25:J25"/>
    <mergeCell ref="K25:L25"/>
    <mergeCell ref="E26:F26"/>
    <mergeCell ref="G26:H26"/>
    <mergeCell ref="I26:J26"/>
    <mergeCell ref="K26:L26"/>
    <mergeCell ref="B5:O5"/>
    <mergeCell ref="B7:O7"/>
    <mergeCell ref="G9:I9"/>
    <mergeCell ref="E23:L23"/>
    <mergeCell ref="E24:F24"/>
    <mergeCell ref="G24:H24"/>
    <mergeCell ref="I24:J24"/>
    <mergeCell ref="K24:L24"/>
  </mergeCells>
  <conditionalFormatting sqref="C58 C53 C49 C45 C41 C37 C33">
    <cfRule type="expression" dxfId="1" priority="2">
      <formula>$M$61="mostrar"</formula>
    </cfRule>
  </conditionalFormatting>
  <conditionalFormatting sqref="B58 B53 B49 B45 B41 B37 B33">
    <cfRule type="expression" dxfId="0" priority="1">
      <formula>$M$61="mostrar"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</vt:lpstr>
      <vt:lpstr>Resultados</vt:lpstr>
      <vt:lpstr>'Lección 3'!Área_de_impresión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2022-05-02T20:30:25Z</cp:lastPrinted>
  <dcterms:created xsi:type="dcterms:W3CDTF">2018-02-15T01:18:41Z</dcterms:created>
  <dcterms:modified xsi:type="dcterms:W3CDTF">2024-10-18T10:27:52Z</dcterms:modified>
</cp:coreProperties>
</file>