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2.xml" ContentType="application/vnd.openxmlformats-officedocument.drawingml.chart+xml"/>
  <Override PartName="/xl/drawings/drawing13.xml" ContentType="application/vnd.openxmlformats-officedocument.drawing+xml"/>
  <Override PartName="/xl/charts/chart3.xml" ContentType="application/vnd.openxmlformats-officedocument.drawingml.chart+xml"/>
  <Override PartName="/xl/drawings/drawing14.xml" ContentType="application/vnd.openxmlformats-officedocument.drawing+xml"/>
  <Override PartName="/xl/charts/chart4.xml" ContentType="application/vnd.openxmlformats-officedocument.drawingml.chart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c\UNITAU\DIREITO\anotações\1 semestre\Economia política\avaliação\II\tributos\"/>
    </mc:Choice>
  </mc:AlternateContent>
  <bookViews>
    <workbookView xWindow="0" yWindow="0" windowWidth="28800" windowHeight="12210" firstSheet="2" activeTab="3"/>
  </bookViews>
  <sheets>
    <sheet name="Tabela I" sheetId="1" r:id="rId1"/>
    <sheet name="Tabela I-A" sheetId="2" r:id="rId2"/>
    <sheet name="Tabela II" sheetId="3" r:id="rId3"/>
    <sheet name="Planilha6" sheetId="23" r:id="rId4"/>
    <sheet name="Tabela II-A" sheetId="4" r:id="rId5"/>
    <sheet name="Tabela III" sheetId="5" r:id="rId6"/>
    <sheet name="Tabela III-A" sheetId="6" r:id="rId7"/>
    <sheet name="Tabela IV" sheetId="7" r:id="rId8"/>
    <sheet name="Tabela IV-A" sheetId="8" r:id="rId9"/>
    <sheet name="Tabela V" sheetId="11" r:id="rId10"/>
    <sheet name="Tabela VI" sheetId="12" r:id="rId11"/>
    <sheet name="Tabela VI-A" sheetId="13" r:id="rId12"/>
    <sheet name="Gráf1" sheetId="14" r:id="rId13"/>
    <sheet name="Gráf2" sheetId="15" r:id="rId14"/>
    <sheet name="Gráf3" sheetId="16" r:id="rId15"/>
    <sheet name="Dados dos gráficos I e II" sheetId="17" state="hidden" r:id="rId16"/>
  </sheets>
  <externalReferences>
    <externalReference r:id="rId17"/>
    <externalReference r:id="rId18"/>
    <externalReference r:id="rId19"/>
  </externalReferences>
  <definedNames>
    <definedName name="__123Graph_A" localSheetId="10" hidden="1">'[1]RAIS e CAGED'!#REF!</definedName>
    <definedName name="__123Graph_A" localSheetId="11" hidden="1">'[1]RAIS e CAGED'!#REF!</definedName>
    <definedName name="__123Graph_A" hidden="1">'[1]RAIS e CAGED'!#REF!</definedName>
    <definedName name="__123Graph_AEMPREG" localSheetId="10" hidden="1">'[1]RAIS e CAGED'!#REF!</definedName>
    <definedName name="__123Graph_AEMPREG" localSheetId="11" hidden="1">'[1]RAIS e CAGED'!#REF!</definedName>
    <definedName name="__123Graph_AEMPREG" hidden="1">'[1]RAIS e CAGED'!#REF!</definedName>
    <definedName name="__123Graph_AGRAF1" localSheetId="10" hidden="1">'[1]RAIS e CAGED'!#REF!</definedName>
    <definedName name="__123Graph_AGRAF1" localSheetId="11" hidden="1">'[1]RAIS e CAGED'!#REF!</definedName>
    <definedName name="__123Graph_AGRAF1" hidden="1">'[1]RAIS e CAGED'!#REF!</definedName>
    <definedName name="__123Graph_AGRAF2" localSheetId="10" hidden="1">'[1]RAIS e CAGED'!#REF!</definedName>
    <definedName name="__123Graph_AGRAF2" localSheetId="11" hidden="1">'[1]RAIS e CAGED'!#REF!</definedName>
    <definedName name="__123Graph_AGRAF2" hidden="1">'[1]RAIS e CAGED'!#REF!</definedName>
    <definedName name="__123Graph_AGRAF3" localSheetId="10" hidden="1">'[1]RAIS e CAGED'!#REF!</definedName>
    <definedName name="__123Graph_AGRAF3" localSheetId="11" hidden="1">'[1]RAIS e CAGED'!#REF!</definedName>
    <definedName name="__123Graph_AGRAF3" hidden="1">'[1]RAIS e CAGED'!#REF!</definedName>
    <definedName name="__123Graph_X" localSheetId="10" hidden="1">'[1]RAIS e CAGED'!#REF!</definedName>
    <definedName name="__123Graph_X" localSheetId="11" hidden="1">'[1]RAIS e CAGED'!#REF!</definedName>
    <definedName name="__123Graph_X" hidden="1">'[1]RAIS e CAGED'!#REF!</definedName>
    <definedName name="__123Graph_XEMPREG" localSheetId="10" hidden="1">'[1]RAIS e CAGED'!#REF!</definedName>
    <definedName name="__123Graph_XEMPREG" localSheetId="11" hidden="1">'[1]RAIS e CAGED'!#REF!</definedName>
    <definedName name="__123Graph_XEMPREG" hidden="1">'[1]RAIS e CAGED'!#REF!</definedName>
    <definedName name="__123Graph_XGRAF1" localSheetId="10" hidden="1">'[1]RAIS e CAGED'!#REF!</definedName>
    <definedName name="__123Graph_XGRAF1" localSheetId="11" hidden="1">'[1]RAIS e CAGED'!#REF!</definedName>
    <definedName name="__123Graph_XGRAF1" hidden="1">'[1]RAIS e CAGED'!#REF!</definedName>
    <definedName name="__123Graph_XGRAF2" localSheetId="10" hidden="1">'[1]RAIS e CAGED'!#REF!</definedName>
    <definedName name="__123Graph_XGRAF2" localSheetId="11" hidden="1">'[1]RAIS e CAGED'!#REF!</definedName>
    <definedName name="__123Graph_XGRAF2" hidden="1">'[1]RAIS e CAGED'!#REF!</definedName>
    <definedName name="__123Graph_XGRAF3" localSheetId="10" hidden="1">'[1]RAIS e CAGED'!#REF!</definedName>
    <definedName name="__123Graph_XGRAF3" localSheetId="11" hidden="1">'[1]RAIS e CAGED'!#REF!</definedName>
    <definedName name="__123Graph_XGRAF3" hidden="1">'[1]RAIS e CAGED'!#REF!</definedName>
    <definedName name="_lei11941">[2]fluxo!$A$7:$IV$7</definedName>
    <definedName name="abril12">[3]recprev!$150:$150</definedName>
    <definedName name="_xlnm.Print_Area" localSheetId="15">'Dados dos gráficos I e II'!$A$1:$G$1</definedName>
    <definedName name="_xlnm.Print_Area" localSheetId="0">'Tabela I'!$A$1:$F$45</definedName>
    <definedName name="_xlnm.Print_Area" localSheetId="1">'Tabela I-A'!$A$1:$F$45</definedName>
    <definedName name="_xlnm.Print_Area" localSheetId="2">'Tabela II'!$A$1:$F$45</definedName>
    <definedName name="_xlnm.Print_Area" localSheetId="4">'Tabela II-A'!$A$1:$F$45</definedName>
    <definedName name="_xlnm.Print_Area" localSheetId="5">'Tabela III'!$A$1:$J$86</definedName>
    <definedName name="_xlnm.Print_Area" localSheetId="6">'Tabela III-A'!$A$1:$J$86</definedName>
    <definedName name="_xlnm.Print_Area" localSheetId="7">'Tabela IV'!$A$1:$AC$46</definedName>
    <definedName name="_xlnm.Print_Area" localSheetId="8">'Tabela IV-A'!$A$1:$AC$46</definedName>
    <definedName name="_xlnm.Print_Area" localSheetId="9">'Tabela V'!$A$1:$F$61</definedName>
    <definedName name="_xlnm.Print_Area" localSheetId="10">'Tabela VI'!$A$1:$S$26</definedName>
    <definedName name="_xlnm.Print_Area" localSheetId="11">'Tabela VI-A'!$A$1:$S$26</definedName>
    <definedName name="BLPH10" localSheetId="10" hidden="1">#REF!</definedName>
    <definedName name="BLPH10" localSheetId="11" hidden="1">#REF!</definedName>
    <definedName name="BLPH10" hidden="1">#REF!</definedName>
    <definedName name="BLPH100" localSheetId="10" hidden="1">#REF!</definedName>
    <definedName name="BLPH100" localSheetId="11" hidden="1">#REF!</definedName>
    <definedName name="BLPH100" hidden="1">#REF!</definedName>
    <definedName name="BLPH101" localSheetId="10" hidden="1">#REF!</definedName>
    <definedName name="BLPH101" localSheetId="11" hidden="1">#REF!</definedName>
    <definedName name="BLPH101" hidden="1">#REF!</definedName>
    <definedName name="BLPH102" localSheetId="10" hidden="1">#REF!</definedName>
    <definedName name="BLPH102" localSheetId="11" hidden="1">#REF!</definedName>
    <definedName name="BLPH102" hidden="1">#REF!</definedName>
    <definedName name="BLPH103" localSheetId="10" hidden="1">#REF!</definedName>
    <definedName name="BLPH103" localSheetId="11" hidden="1">#REF!</definedName>
    <definedName name="BLPH103" hidden="1">#REF!</definedName>
    <definedName name="BLPH104" localSheetId="10" hidden="1">#REF!</definedName>
    <definedName name="BLPH104" localSheetId="11" hidden="1">#REF!</definedName>
    <definedName name="BLPH104" hidden="1">#REF!</definedName>
    <definedName name="BLPH105" localSheetId="10" hidden="1">#REF!</definedName>
    <definedName name="BLPH105" localSheetId="11" hidden="1">#REF!</definedName>
    <definedName name="BLPH105" hidden="1">#REF!</definedName>
    <definedName name="BLPH106" localSheetId="10" hidden="1">#REF!</definedName>
    <definedName name="BLPH106" localSheetId="11" hidden="1">#REF!</definedName>
    <definedName name="BLPH106" hidden="1">#REF!</definedName>
    <definedName name="BLPH107" localSheetId="10" hidden="1">#REF!</definedName>
    <definedName name="BLPH107" localSheetId="11" hidden="1">#REF!</definedName>
    <definedName name="BLPH107" hidden="1">#REF!</definedName>
    <definedName name="BLPH108" localSheetId="10" hidden="1">#REF!</definedName>
    <definedName name="BLPH108" localSheetId="11" hidden="1">#REF!</definedName>
    <definedName name="BLPH108" hidden="1">#REF!</definedName>
    <definedName name="BLPH109" localSheetId="10" hidden="1">#REF!</definedName>
    <definedName name="BLPH109" localSheetId="11" hidden="1">#REF!</definedName>
    <definedName name="BLPH109" hidden="1">#REF!</definedName>
    <definedName name="BLPH11" localSheetId="10" hidden="1">#REF!</definedName>
    <definedName name="BLPH11" localSheetId="11" hidden="1">#REF!</definedName>
    <definedName name="BLPH11" hidden="1">#REF!</definedName>
    <definedName name="BLPH111" localSheetId="10" hidden="1">#REF!</definedName>
    <definedName name="BLPH111" localSheetId="11" hidden="1">#REF!</definedName>
    <definedName name="BLPH111" hidden="1">#REF!</definedName>
    <definedName name="BLPH112" localSheetId="10" hidden="1">#REF!</definedName>
    <definedName name="BLPH112" localSheetId="11" hidden="1">#REF!</definedName>
    <definedName name="BLPH112" hidden="1">#REF!</definedName>
    <definedName name="BLPH113" localSheetId="10" hidden="1">#REF!</definedName>
    <definedName name="BLPH113" localSheetId="11" hidden="1">#REF!</definedName>
    <definedName name="BLPH113" hidden="1">#REF!</definedName>
    <definedName name="BLPH114" localSheetId="10" hidden="1">#REF!</definedName>
    <definedName name="BLPH114" localSheetId="11" hidden="1">#REF!</definedName>
    <definedName name="BLPH114" hidden="1">#REF!</definedName>
    <definedName name="BLPH115" localSheetId="10" hidden="1">#REF!</definedName>
    <definedName name="BLPH115" localSheetId="11" hidden="1">#REF!</definedName>
    <definedName name="BLPH115" hidden="1">#REF!</definedName>
    <definedName name="BLPH116" localSheetId="10" hidden="1">#REF!</definedName>
    <definedName name="BLPH116" localSheetId="11" hidden="1">#REF!</definedName>
    <definedName name="BLPH116" hidden="1">#REF!</definedName>
    <definedName name="BLPH117" localSheetId="10" hidden="1">#REF!</definedName>
    <definedName name="BLPH117" localSheetId="11" hidden="1">#REF!</definedName>
    <definedName name="BLPH117" hidden="1">#REF!</definedName>
    <definedName name="BLPH118" localSheetId="10" hidden="1">#REF!</definedName>
    <definedName name="BLPH118" localSheetId="11" hidden="1">#REF!</definedName>
    <definedName name="BLPH118" hidden="1">#REF!</definedName>
    <definedName name="BLPH119" localSheetId="10" hidden="1">#REF!</definedName>
    <definedName name="BLPH119" localSheetId="11" hidden="1">#REF!</definedName>
    <definedName name="BLPH119" hidden="1">#REF!</definedName>
    <definedName name="BLPH12" localSheetId="10" hidden="1">#REF!</definedName>
    <definedName name="BLPH12" localSheetId="11" hidden="1">#REF!</definedName>
    <definedName name="BLPH12" hidden="1">#REF!</definedName>
    <definedName name="BLPH120" localSheetId="10" hidden="1">#REF!</definedName>
    <definedName name="BLPH120" localSheetId="11" hidden="1">#REF!</definedName>
    <definedName name="BLPH120" hidden="1">#REF!</definedName>
    <definedName name="BLPH121" localSheetId="10" hidden="1">#REF!</definedName>
    <definedName name="BLPH121" localSheetId="11" hidden="1">#REF!</definedName>
    <definedName name="BLPH121" hidden="1">#REF!</definedName>
    <definedName name="BLPH122" localSheetId="10" hidden="1">#REF!</definedName>
    <definedName name="BLPH122" localSheetId="11" hidden="1">#REF!</definedName>
    <definedName name="BLPH122" hidden="1">#REF!</definedName>
    <definedName name="BLPH123" localSheetId="10" hidden="1">#REF!</definedName>
    <definedName name="BLPH123" localSheetId="11" hidden="1">#REF!</definedName>
    <definedName name="BLPH123" hidden="1">#REF!</definedName>
    <definedName name="BLPH124" localSheetId="10" hidden="1">#REF!</definedName>
    <definedName name="BLPH124" localSheetId="11" hidden="1">#REF!</definedName>
    <definedName name="BLPH124" hidden="1">#REF!</definedName>
    <definedName name="BLPH125" localSheetId="10" hidden="1">#REF!</definedName>
    <definedName name="BLPH125" localSheetId="11" hidden="1">#REF!</definedName>
    <definedName name="BLPH125" hidden="1">#REF!</definedName>
    <definedName name="BLPH126" localSheetId="10" hidden="1">#REF!</definedName>
    <definedName name="BLPH126" localSheetId="11" hidden="1">#REF!</definedName>
    <definedName name="BLPH126" hidden="1">#REF!</definedName>
    <definedName name="BLPH127" localSheetId="10" hidden="1">#REF!</definedName>
    <definedName name="BLPH127" localSheetId="11" hidden="1">#REF!</definedName>
    <definedName name="BLPH127" hidden="1">#REF!</definedName>
    <definedName name="BLPH128" localSheetId="10" hidden="1">#REF!</definedName>
    <definedName name="BLPH128" localSheetId="11" hidden="1">#REF!</definedName>
    <definedName name="BLPH128" hidden="1">#REF!</definedName>
    <definedName name="BLPH129" localSheetId="10" hidden="1">#REF!</definedName>
    <definedName name="BLPH129" localSheetId="11" hidden="1">#REF!</definedName>
    <definedName name="BLPH129" hidden="1">#REF!</definedName>
    <definedName name="BLPH13" localSheetId="10" hidden="1">#REF!</definedName>
    <definedName name="BLPH13" localSheetId="11" hidden="1">#REF!</definedName>
    <definedName name="BLPH13" hidden="1">#REF!</definedName>
    <definedName name="BLPH130" localSheetId="10" hidden="1">#REF!</definedName>
    <definedName name="BLPH130" localSheetId="11" hidden="1">#REF!</definedName>
    <definedName name="BLPH130" hidden="1">#REF!</definedName>
    <definedName name="BLPH131" localSheetId="10" hidden="1">#REF!</definedName>
    <definedName name="BLPH131" localSheetId="11" hidden="1">#REF!</definedName>
    <definedName name="BLPH131" hidden="1">#REF!</definedName>
    <definedName name="BLPH132" localSheetId="10" hidden="1">#REF!</definedName>
    <definedName name="BLPH132" localSheetId="11" hidden="1">#REF!</definedName>
    <definedName name="BLPH132" hidden="1">#REF!</definedName>
    <definedName name="BLPH133" localSheetId="10" hidden="1">#REF!</definedName>
    <definedName name="BLPH133" localSheetId="11" hidden="1">#REF!</definedName>
    <definedName name="BLPH133" hidden="1">#REF!</definedName>
    <definedName name="BLPH134" localSheetId="10" hidden="1">#REF!</definedName>
    <definedName name="BLPH134" localSheetId="11" hidden="1">#REF!</definedName>
    <definedName name="BLPH134" hidden="1">#REF!</definedName>
    <definedName name="BLPH135" localSheetId="10" hidden="1">#REF!</definedName>
    <definedName name="BLPH135" localSheetId="11" hidden="1">#REF!</definedName>
    <definedName name="BLPH135" hidden="1">#REF!</definedName>
    <definedName name="BLPH136" localSheetId="10" hidden="1">#REF!</definedName>
    <definedName name="BLPH136" localSheetId="11" hidden="1">#REF!</definedName>
    <definedName name="BLPH136" hidden="1">#REF!</definedName>
    <definedName name="BLPH137" localSheetId="10" hidden="1">#REF!</definedName>
    <definedName name="BLPH137" localSheetId="11" hidden="1">#REF!</definedName>
    <definedName name="BLPH137" hidden="1">#REF!</definedName>
    <definedName name="BLPH138" localSheetId="10" hidden="1">#REF!</definedName>
    <definedName name="BLPH138" localSheetId="11" hidden="1">#REF!</definedName>
    <definedName name="BLPH138" hidden="1">#REF!</definedName>
    <definedName name="BLPH139" localSheetId="10" hidden="1">#REF!</definedName>
    <definedName name="BLPH139" localSheetId="11" hidden="1">#REF!</definedName>
    <definedName name="BLPH139" hidden="1">#REF!</definedName>
    <definedName name="BLPH14" localSheetId="10" hidden="1">#REF!</definedName>
    <definedName name="BLPH14" localSheetId="11" hidden="1">#REF!</definedName>
    <definedName name="BLPH14" hidden="1">#REF!</definedName>
    <definedName name="BLPH140" localSheetId="10" hidden="1">#REF!</definedName>
    <definedName name="BLPH140" localSheetId="11" hidden="1">#REF!</definedName>
    <definedName name="BLPH140" hidden="1">#REF!</definedName>
    <definedName name="BLPH141" localSheetId="10" hidden="1">#REF!</definedName>
    <definedName name="BLPH141" localSheetId="11" hidden="1">#REF!</definedName>
    <definedName name="BLPH141" hidden="1">#REF!</definedName>
    <definedName name="BLPH142" localSheetId="10" hidden="1">#REF!</definedName>
    <definedName name="BLPH142" localSheetId="11" hidden="1">#REF!</definedName>
    <definedName name="BLPH142" hidden="1">#REF!</definedName>
    <definedName name="BLPH143" localSheetId="10" hidden="1">#REF!</definedName>
    <definedName name="BLPH143" localSheetId="11" hidden="1">#REF!</definedName>
    <definedName name="BLPH143" hidden="1">#REF!</definedName>
    <definedName name="BLPH144" localSheetId="10" hidden="1">#REF!</definedName>
    <definedName name="BLPH144" localSheetId="11" hidden="1">#REF!</definedName>
    <definedName name="BLPH144" hidden="1">#REF!</definedName>
    <definedName name="BLPH144B" localSheetId="10" hidden="1">#REF!</definedName>
    <definedName name="BLPH144B" localSheetId="11" hidden="1">#REF!</definedName>
    <definedName name="BLPH144B" hidden="1">#REF!</definedName>
    <definedName name="BLPH145" localSheetId="10" hidden="1">#REF!</definedName>
    <definedName name="BLPH145" localSheetId="11" hidden="1">#REF!</definedName>
    <definedName name="BLPH145" hidden="1">#REF!</definedName>
    <definedName name="BLPH146" localSheetId="10" hidden="1">#REF!</definedName>
    <definedName name="BLPH146" localSheetId="11" hidden="1">#REF!</definedName>
    <definedName name="BLPH146" hidden="1">#REF!</definedName>
    <definedName name="BLPH147" localSheetId="10" hidden="1">#REF!</definedName>
    <definedName name="BLPH147" localSheetId="11" hidden="1">#REF!</definedName>
    <definedName name="BLPH147" hidden="1">#REF!</definedName>
    <definedName name="BLPH148" localSheetId="10" hidden="1">#REF!</definedName>
    <definedName name="BLPH148" localSheetId="11" hidden="1">#REF!</definedName>
    <definedName name="BLPH148" hidden="1">#REF!</definedName>
    <definedName name="BLPH149" localSheetId="10" hidden="1">#REF!</definedName>
    <definedName name="BLPH149" localSheetId="11" hidden="1">#REF!</definedName>
    <definedName name="BLPH149" hidden="1">#REF!</definedName>
    <definedName name="BLPH15" localSheetId="10" hidden="1">#REF!</definedName>
    <definedName name="BLPH15" localSheetId="11" hidden="1">#REF!</definedName>
    <definedName name="BLPH15" hidden="1">#REF!</definedName>
    <definedName name="BLPH150" localSheetId="10" hidden="1">#REF!</definedName>
    <definedName name="BLPH150" localSheetId="11" hidden="1">#REF!</definedName>
    <definedName name="BLPH150" hidden="1">#REF!</definedName>
    <definedName name="BLPH151" localSheetId="10" hidden="1">#REF!</definedName>
    <definedName name="BLPH151" localSheetId="11" hidden="1">#REF!</definedName>
    <definedName name="BLPH151" hidden="1">#REF!</definedName>
    <definedName name="BLPH152" localSheetId="10" hidden="1">#REF!</definedName>
    <definedName name="BLPH152" localSheetId="11" hidden="1">#REF!</definedName>
    <definedName name="BLPH152" hidden="1">#REF!</definedName>
    <definedName name="BLPH153" localSheetId="10" hidden="1">#REF!</definedName>
    <definedName name="BLPH153" localSheetId="11" hidden="1">#REF!</definedName>
    <definedName name="BLPH153" hidden="1">#REF!</definedName>
    <definedName name="BLPH154" localSheetId="10" hidden="1">#REF!</definedName>
    <definedName name="BLPH154" localSheetId="11" hidden="1">#REF!</definedName>
    <definedName name="BLPH154" hidden="1">#REF!</definedName>
    <definedName name="BLPH155" localSheetId="10" hidden="1">#REF!</definedName>
    <definedName name="BLPH155" localSheetId="11" hidden="1">#REF!</definedName>
    <definedName name="BLPH155" hidden="1">#REF!</definedName>
    <definedName name="BLPH156" localSheetId="10" hidden="1">#REF!</definedName>
    <definedName name="BLPH156" localSheetId="11" hidden="1">#REF!</definedName>
    <definedName name="BLPH156" hidden="1">#REF!</definedName>
    <definedName name="BLPH157" localSheetId="10" hidden="1">#REF!</definedName>
    <definedName name="BLPH157" localSheetId="11" hidden="1">#REF!</definedName>
    <definedName name="BLPH157" hidden="1">#REF!</definedName>
    <definedName name="BLPH158" localSheetId="10" hidden="1">#REF!</definedName>
    <definedName name="BLPH158" localSheetId="11" hidden="1">#REF!</definedName>
    <definedName name="BLPH158" hidden="1">#REF!</definedName>
    <definedName name="BLPH159" localSheetId="10" hidden="1">#REF!</definedName>
    <definedName name="BLPH159" localSheetId="11" hidden="1">#REF!</definedName>
    <definedName name="BLPH159" hidden="1">#REF!</definedName>
    <definedName name="BLPH15B" localSheetId="10" hidden="1">#REF!</definedName>
    <definedName name="BLPH15B" localSheetId="11" hidden="1">#REF!</definedName>
    <definedName name="BLPH15B" hidden="1">#REF!</definedName>
    <definedName name="BLPH16" localSheetId="10" hidden="1">#REF!</definedName>
    <definedName name="BLPH16" localSheetId="11" hidden="1">#REF!</definedName>
    <definedName name="BLPH16" hidden="1">#REF!</definedName>
    <definedName name="BLPH160" localSheetId="10" hidden="1">#REF!</definedName>
    <definedName name="BLPH160" localSheetId="11" hidden="1">#REF!</definedName>
    <definedName name="BLPH160" hidden="1">#REF!</definedName>
    <definedName name="BLPH161" localSheetId="10" hidden="1">#REF!</definedName>
    <definedName name="BLPH161" localSheetId="11" hidden="1">#REF!</definedName>
    <definedName name="BLPH161" hidden="1">#REF!</definedName>
    <definedName name="BLPH162" localSheetId="10" hidden="1">#REF!</definedName>
    <definedName name="BLPH162" localSheetId="11" hidden="1">#REF!</definedName>
    <definedName name="BLPH162" hidden="1">#REF!</definedName>
    <definedName name="BLPH163" localSheetId="10" hidden="1">#REF!</definedName>
    <definedName name="BLPH163" localSheetId="11" hidden="1">#REF!</definedName>
    <definedName name="BLPH163" hidden="1">#REF!</definedName>
    <definedName name="BLPH164" localSheetId="10" hidden="1">#REF!</definedName>
    <definedName name="BLPH164" localSheetId="11" hidden="1">#REF!</definedName>
    <definedName name="BLPH164" hidden="1">#REF!</definedName>
    <definedName name="BLPH165" localSheetId="10" hidden="1">#REF!</definedName>
    <definedName name="BLPH165" localSheetId="11" hidden="1">#REF!</definedName>
    <definedName name="BLPH165" hidden="1">#REF!</definedName>
    <definedName name="BLPH166" localSheetId="10" hidden="1">#REF!</definedName>
    <definedName name="BLPH166" localSheetId="11" hidden="1">#REF!</definedName>
    <definedName name="BLPH166" hidden="1">#REF!</definedName>
    <definedName name="BLPH167" localSheetId="10" hidden="1">#REF!</definedName>
    <definedName name="BLPH167" localSheetId="11" hidden="1">#REF!</definedName>
    <definedName name="BLPH167" hidden="1">#REF!</definedName>
    <definedName name="BLPH168" localSheetId="10" hidden="1">#REF!</definedName>
    <definedName name="BLPH168" localSheetId="11" hidden="1">#REF!</definedName>
    <definedName name="BLPH168" hidden="1">#REF!</definedName>
    <definedName name="BLPH169" localSheetId="10" hidden="1">#REF!</definedName>
    <definedName name="BLPH169" localSheetId="11" hidden="1">#REF!</definedName>
    <definedName name="BLPH169" hidden="1">#REF!</definedName>
    <definedName name="BLPH17" localSheetId="10" hidden="1">#REF!</definedName>
    <definedName name="BLPH17" localSheetId="11" hidden="1">#REF!</definedName>
    <definedName name="BLPH17" hidden="1">#REF!</definedName>
    <definedName name="BLPH170" localSheetId="10" hidden="1">#REF!</definedName>
    <definedName name="BLPH170" localSheetId="11" hidden="1">#REF!</definedName>
    <definedName name="BLPH170" hidden="1">#REF!</definedName>
    <definedName name="BLPH171" localSheetId="10" hidden="1">#REF!</definedName>
    <definedName name="BLPH171" localSheetId="11" hidden="1">#REF!</definedName>
    <definedName name="BLPH171" hidden="1">#REF!</definedName>
    <definedName name="BLPH172" localSheetId="10" hidden="1">#REF!</definedName>
    <definedName name="BLPH172" localSheetId="11" hidden="1">#REF!</definedName>
    <definedName name="BLPH172" hidden="1">#REF!</definedName>
    <definedName name="BLPH173" localSheetId="10" hidden="1">#REF!</definedName>
    <definedName name="BLPH173" localSheetId="11" hidden="1">#REF!</definedName>
    <definedName name="BLPH173" hidden="1">#REF!</definedName>
    <definedName name="BLPH174" localSheetId="10" hidden="1">#REF!</definedName>
    <definedName name="BLPH174" localSheetId="11" hidden="1">#REF!</definedName>
    <definedName name="BLPH174" hidden="1">#REF!</definedName>
    <definedName name="BLPH175" localSheetId="10" hidden="1">#REF!</definedName>
    <definedName name="BLPH175" localSheetId="11" hidden="1">#REF!</definedName>
    <definedName name="BLPH175" hidden="1">#REF!</definedName>
    <definedName name="BLPH176" localSheetId="10" hidden="1">#REF!</definedName>
    <definedName name="BLPH176" localSheetId="11" hidden="1">#REF!</definedName>
    <definedName name="BLPH176" hidden="1">#REF!</definedName>
    <definedName name="BLPH177" localSheetId="10" hidden="1">#REF!</definedName>
    <definedName name="BLPH177" localSheetId="11" hidden="1">#REF!</definedName>
    <definedName name="BLPH177" hidden="1">#REF!</definedName>
    <definedName name="BLPH178" localSheetId="10" hidden="1">#REF!</definedName>
    <definedName name="BLPH178" localSheetId="11" hidden="1">#REF!</definedName>
    <definedName name="BLPH178" hidden="1">#REF!</definedName>
    <definedName name="BLPH179" localSheetId="10" hidden="1">#REF!</definedName>
    <definedName name="BLPH179" localSheetId="11" hidden="1">#REF!</definedName>
    <definedName name="BLPH179" hidden="1">#REF!</definedName>
    <definedName name="BLPH18" localSheetId="10" hidden="1">#REF!</definedName>
    <definedName name="BLPH18" localSheetId="11" hidden="1">#REF!</definedName>
    <definedName name="BLPH18" hidden="1">#REF!</definedName>
    <definedName name="BLPH180" localSheetId="10" hidden="1">#REF!</definedName>
    <definedName name="BLPH180" localSheetId="11" hidden="1">#REF!</definedName>
    <definedName name="BLPH180" hidden="1">#REF!</definedName>
    <definedName name="BLPH181" localSheetId="10" hidden="1">#REF!</definedName>
    <definedName name="BLPH181" localSheetId="11" hidden="1">#REF!</definedName>
    <definedName name="BLPH181" hidden="1">#REF!</definedName>
    <definedName name="BLPH182" localSheetId="10" hidden="1">#REF!</definedName>
    <definedName name="BLPH182" localSheetId="11" hidden="1">#REF!</definedName>
    <definedName name="BLPH182" hidden="1">#REF!</definedName>
    <definedName name="BLPH183" localSheetId="10" hidden="1">#REF!</definedName>
    <definedName name="BLPH183" localSheetId="11" hidden="1">#REF!</definedName>
    <definedName name="BLPH183" hidden="1">#REF!</definedName>
    <definedName name="BLPH184" localSheetId="10" hidden="1">#REF!</definedName>
    <definedName name="BLPH184" localSheetId="11" hidden="1">#REF!</definedName>
    <definedName name="BLPH184" hidden="1">#REF!</definedName>
    <definedName name="BLPH185" localSheetId="10" hidden="1">#REF!</definedName>
    <definedName name="BLPH185" localSheetId="11" hidden="1">#REF!</definedName>
    <definedName name="BLPH185" hidden="1">#REF!</definedName>
    <definedName name="BLPH186" localSheetId="10" hidden="1">#REF!</definedName>
    <definedName name="BLPH186" localSheetId="11" hidden="1">#REF!</definedName>
    <definedName name="BLPH186" hidden="1">#REF!</definedName>
    <definedName name="BLPH187" localSheetId="10" hidden="1">#REF!</definedName>
    <definedName name="BLPH187" localSheetId="11" hidden="1">#REF!</definedName>
    <definedName name="BLPH187" hidden="1">#REF!</definedName>
    <definedName name="BLPH188" localSheetId="10" hidden="1">#REF!</definedName>
    <definedName name="BLPH188" localSheetId="11" hidden="1">#REF!</definedName>
    <definedName name="BLPH188" hidden="1">#REF!</definedName>
    <definedName name="BLPH189" localSheetId="10" hidden="1">#REF!</definedName>
    <definedName name="BLPH189" localSheetId="11" hidden="1">#REF!</definedName>
    <definedName name="BLPH189" hidden="1">#REF!</definedName>
    <definedName name="BLPH19" localSheetId="10" hidden="1">#REF!</definedName>
    <definedName name="BLPH19" localSheetId="11" hidden="1">#REF!</definedName>
    <definedName name="BLPH19" hidden="1">#REF!</definedName>
    <definedName name="BLPH190" localSheetId="10" hidden="1">#REF!</definedName>
    <definedName name="BLPH190" localSheetId="11" hidden="1">#REF!</definedName>
    <definedName name="BLPH190" hidden="1">#REF!</definedName>
    <definedName name="BLPH191" localSheetId="10" hidden="1">#REF!</definedName>
    <definedName name="BLPH191" localSheetId="11" hidden="1">#REF!</definedName>
    <definedName name="BLPH191" hidden="1">#REF!</definedName>
    <definedName name="BLPH192" localSheetId="10" hidden="1">#REF!</definedName>
    <definedName name="BLPH192" localSheetId="11" hidden="1">#REF!</definedName>
    <definedName name="BLPH192" hidden="1">#REF!</definedName>
    <definedName name="BLPH193" localSheetId="10" hidden="1">#REF!</definedName>
    <definedName name="BLPH193" localSheetId="11" hidden="1">#REF!</definedName>
    <definedName name="BLPH193" hidden="1">#REF!</definedName>
    <definedName name="BLPH194" localSheetId="10" hidden="1">#REF!</definedName>
    <definedName name="BLPH194" localSheetId="11" hidden="1">#REF!</definedName>
    <definedName name="BLPH194" hidden="1">#REF!</definedName>
    <definedName name="BLPH195" localSheetId="10" hidden="1">#REF!</definedName>
    <definedName name="BLPH195" localSheetId="11" hidden="1">#REF!</definedName>
    <definedName name="BLPH195" hidden="1">#REF!</definedName>
    <definedName name="BLPH196" localSheetId="10" hidden="1">#REF!</definedName>
    <definedName name="BLPH196" localSheetId="11" hidden="1">#REF!</definedName>
    <definedName name="BLPH196" hidden="1">#REF!</definedName>
    <definedName name="BLPH197" localSheetId="10" hidden="1">#REF!</definedName>
    <definedName name="BLPH197" localSheetId="11" hidden="1">#REF!</definedName>
    <definedName name="BLPH197" hidden="1">#REF!</definedName>
    <definedName name="BLPH198" localSheetId="10" hidden="1">#REF!</definedName>
    <definedName name="BLPH198" localSheetId="11" hidden="1">#REF!</definedName>
    <definedName name="BLPH198" hidden="1">#REF!</definedName>
    <definedName name="BLPH199" localSheetId="10" hidden="1">#REF!</definedName>
    <definedName name="BLPH199" localSheetId="11" hidden="1">#REF!</definedName>
    <definedName name="BLPH199" hidden="1">#REF!</definedName>
    <definedName name="BLPH19B" localSheetId="10" hidden="1">#REF!</definedName>
    <definedName name="BLPH19B" localSheetId="11" hidden="1">#REF!</definedName>
    <definedName name="BLPH19B" hidden="1">#REF!</definedName>
    <definedName name="BLPH20" localSheetId="10" hidden="1">#REF!</definedName>
    <definedName name="BLPH20" localSheetId="11" hidden="1">#REF!</definedName>
    <definedName name="BLPH20" hidden="1">#REF!</definedName>
    <definedName name="BLPH200" localSheetId="10" hidden="1">#REF!</definedName>
    <definedName name="BLPH200" localSheetId="11" hidden="1">#REF!</definedName>
    <definedName name="BLPH200" hidden="1">#REF!</definedName>
    <definedName name="BLPH201" localSheetId="10" hidden="1">#REF!</definedName>
    <definedName name="BLPH201" localSheetId="11" hidden="1">#REF!</definedName>
    <definedName name="BLPH201" hidden="1">#REF!</definedName>
    <definedName name="BLPH202" localSheetId="10" hidden="1">#REF!</definedName>
    <definedName name="BLPH202" localSheetId="11" hidden="1">#REF!</definedName>
    <definedName name="BLPH202" hidden="1">#REF!</definedName>
    <definedName name="BLPH203" localSheetId="10" hidden="1">#REF!</definedName>
    <definedName name="BLPH203" localSheetId="11" hidden="1">#REF!</definedName>
    <definedName name="BLPH203" hidden="1">#REF!</definedName>
    <definedName name="BLPH204" localSheetId="10" hidden="1">#REF!</definedName>
    <definedName name="BLPH204" localSheetId="11" hidden="1">#REF!</definedName>
    <definedName name="BLPH204" hidden="1">#REF!</definedName>
    <definedName name="BLPH205" localSheetId="10" hidden="1">#REF!</definedName>
    <definedName name="BLPH205" localSheetId="11" hidden="1">#REF!</definedName>
    <definedName name="BLPH205" hidden="1">#REF!</definedName>
    <definedName name="BLPH206" localSheetId="10" hidden="1">#REF!</definedName>
    <definedName name="BLPH206" localSheetId="11" hidden="1">#REF!</definedName>
    <definedName name="BLPH206" hidden="1">#REF!</definedName>
    <definedName name="BLPH207" localSheetId="10" hidden="1">#REF!</definedName>
    <definedName name="BLPH207" localSheetId="11" hidden="1">#REF!</definedName>
    <definedName name="BLPH207" hidden="1">#REF!</definedName>
    <definedName name="BLPH208" localSheetId="10" hidden="1">#REF!</definedName>
    <definedName name="BLPH208" localSheetId="11" hidden="1">#REF!</definedName>
    <definedName name="BLPH208" hidden="1">#REF!</definedName>
    <definedName name="BLPH209" localSheetId="10" hidden="1">#REF!</definedName>
    <definedName name="BLPH209" localSheetId="11" hidden="1">#REF!</definedName>
    <definedName name="BLPH209" hidden="1">#REF!</definedName>
    <definedName name="BLPH21" localSheetId="10" hidden="1">#REF!</definedName>
    <definedName name="BLPH21" localSheetId="11" hidden="1">#REF!</definedName>
    <definedName name="BLPH21" hidden="1">#REF!</definedName>
    <definedName name="BLPH210" localSheetId="10" hidden="1">#REF!</definedName>
    <definedName name="BLPH210" localSheetId="11" hidden="1">#REF!</definedName>
    <definedName name="BLPH210" hidden="1">#REF!</definedName>
    <definedName name="BLPH211" localSheetId="10" hidden="1">#REF!</definedName>
    <definedName name="BLPH211" localSheetId="11" hidden="1">#REF!</definedName>
    <definedName name="BLPH211" hidden="1">#REF!</definedName>
    <definedName name="BLPH212" localSheetId="10" hidden="1">#REF!</definedName>
    <definedName name="BLPH212" localSheetId="11" hidden="1">#REF!</definedName>
    <definedName name="BLPH212" hidden="1">#REF!</definedName>
    <definedName name="BLPH213" localSheetId="10" hidden="1">#REF!</definedName>
    <definedName name="BLPH213" localSheetId="11" hidden="1">#REF!</definedName>
    <definedName name="BLPH213" hidden="1">#REF!</definedName>
    <definedName name="BLPH22" localSheetId="10" hidden="1">#REF!</definedName>
    <definedName name="BLPH22" localSheetId="11" hidden="1">#REF!</definedName>
    <definedName name="BLPH22" hidden="1">#REF!</definedName>
    <definedName name="BLPH23" localSheetId="10" hidden="1">#REF!</definedName>
    <definedName name="BLPH23" localSheetId="11" hidden="1">#REF!</definedName>
    <definedName name="BLPH23" hidden="1">#REF!</definedName>
    <definedName name="BLPH24" localSheetId="10" hidden="1">#REF!</definedName>
    <definedName name="BLPH24" localSheetId="11" hidden="1">#REF!</definedName>
    <definedName name="BLPH24" hidden="1">#REF!</definedName>
    <definedName name="BLPH25" localSheetId="10" hidden="1">#REF!</definedName>
    <definedName name="BLPH25" localSheetId="11" hidden="1">#REF!</definedName>
    <definedName name="BLPH25" hidden="1">#REF!</definedName>
    <definedName name="BLPH26" localSheetId="10" hidden="1">#REF!</definedName>
    <definedName name="BLPH26" localSheetId="11" hidden="1">#REF!</definedName>
    <definedName name="BLPH26" hidden="1">#REF!</definedName>
    <definedName name="BLPH27" localSheetId="10" hidden="1">#REF!</definedName>
    <definedName name="BLPH27" localSheetId="11" hidden="1">#REF!</definedName>
    <definedName name="BLPH27" hidden="1">#REF!</definedName>
    <definedName name="BLPH28" localSheetId="10" hidden="1">#REF!</definedName>
    <definedName name="BLPH28" localSheetId="11" hidden="1">#REF!</definedName>
    <definedName name="BLPH28" hidden="1">#REF!</definedName>
    <definedName name="BLPH29" localSheetId="10" hidden="1">#REF!</definedName>
    <definedName name="BLPH29" localSheetId="11" hidden="1">#REF!</definedName>
    <definedName name="BLPH29" hidden="1">#REF!</definedName>
    <definedName name="BLPH30" localSheetId="10" hidden="1">#REF!</definedName>
    <definedName name="BLPH30" localSheetId="11" hidden="1">#REF!</definedName>
    <definedName name="BLPH30" hidden="1">#REF!</definedName>
    <definedName name="BLPH31" localSheetId="10" hidden="1">#REF!</definedName>
    <definedName name="BLPH31" localSheetId="11" hidden="1">#REF!</definedName>
    <definedName name="BLPH31" hidden="1">#REF!</definedName>
    <definedName name="BLPH32" localSheetId="10" hidden="1">#REF!</definedName>
    <definedName name="BLPH32" localSheetId="11" hidden="1">#REF!</definedName>
    <definedName name="BLPH32" hidden="1">#REF!</definedName>
    <definedName name="BLPH33" localSheetId="10" hidden="1">#REF!</definedName>
    <definedName name="BLPH33" localSheetId="11" hidden="1">#REF!</definedName>
    <definedName name="BLPH33" hidden="1">#REF!</definedName>
    <definedName name="BLPH34" localSheetId="10" hidden="1">#REF!</definedName>
    <definedName name="BLPH34" localSheetId="11" hidden="1">#REF!</definedName>
    <definedName name="BLPH34" hidden="1">#REF!</definedName>
    <definedName name="BLPH35" localSheetId="10" hidden="1">#REF!</definedName>
    <definedName name="BLPH35" localSheetId="11" hidden="1">#REF!</definedName>
    <definedName name="BLPH35" hidden="1">#REF!</definedName>
    <definedName name="BLPH36" localSheetId="10" hidden="1">#REF!</definedName>
    <definedName name="BLPH36" localSheetId="11" hidden="1">#REF!</definedName>
    <definedName name="BLPH36" hidden="1">#REF!</definedName>
    <definedName name="BLPH37" localSheetId="10" hidden="1">#REF!</definedName>
    <definedName name="BLPH37" localSheetId="11" hidden="1">#REF!</definedName>
    <definedName name="BLPH37" hidden="1">#REF!</definedName>
    <definedName name="BLPH38" localSheetId="10" hidden="1">#REF!</definedName>
    <definedName name="BLPH38" localSheetId="11" hidden="1">#REF!</definedName>
    <definedName name="BLPH38" hidden="1">#REF!</definedName>
    <definedName name="BLPH39" localSheetId="10" hidden="1">#REF!</definedName>
    <definedName name="BLPH39" localSheetId="11" hidden="1">#REF!</definedName>
    <definedName name="BLPH39" hidden="1">#REF!</definedName>
    <definedName name="BLPH4" localSheetId="10" hidden="1">#REF!</definedName>
    <definedName name="BLPH4" localSheetId="11" hidden="1">#REF!</definedName>
    <definedName name="BLPH4" hidden="1">#REF!</definedName>
    <definedName name="BLPH40" localSheetId="10" hidden="1">#REF!</definedName>
    <definedName name="BLPH40" localSheetId="11" hidden="1">#REF!</definedName>
    <definedName name="BLPH40" hidden="1">#REF!</definedName>
    <definedName name="BLPH41" localSheetId="10" hidden="1">#REF!</definedName>
    <definedName name="BLPH41" localSheetId="11" hidden="1">#REF!</definedName>
    <definedName name="BLPH41" hidden="1">#REF!</definedName>
    <definedName name="BLPH42" localSheetId="10" hidden="1">#REF!</definedName>
    <definedName name="BLPH42" localSheetId="11" hidden="1">#REF!</definedName>
    <definedName name="BLPH42" hidden="1">#REF!</definedName>
    <definedName name="BLPH43" localSheetId="10" hidden="1">#REF!</definedName>
    <definedName name="BLPH43" localSheetId="11" hidden="1">#REF!</definedName>
    <definedName name="BLPH43" hidden="1">#REF!</definedName>
    <definedName name="BLPH44" localSheetId="10" hidden="1">#REF!</definedName>
    <definedName name="BLPH44" localSheetId="11" hidden="1">#REF!</definedName>
    <definedName name="BLPH44" hidden="1">#REF!</definedName>
    <definedName name="BLPH45" localSheetId="10" hidden="1">#REF!</definedName>
    <definedName name="BLPH45" localSheetId="11" hidden="1">#REF!</definedName>
    <definedName name="BLPH45" hidden="1">#REF!</definedName>
    <definedName name="BLPH46" localSheetId="10" hidden="1">#REF!</definedName>
    <definedName name="BLPH46" localSheetId="11" hidden="1">#REF!</definedName>
    <definedName name="BLPH46" hidden="1">#REF!</definedName>
    <definedName name="BLPH47" localSheetId="10" hidden="1">#REF!</definedName>
    <definedName name="BLPH47" localSheetId="11" hidden="1">#REF!</definedName>
    <definedName name="BLPH47" hidden="1">#REF!</definedName>
    <definedName name="BLPH48" localSheetId="10" hidden="1">#REF!</definedName>
    <definedName name="BLPH48" localSheetId="11" hidden="1">#REF!</definedName>
    <definedName name="BLPH48" hidden="1">#REF!</definedName>
    <definedName name="BLPH49" localSheetId="10" hidden="1">#REF!</definedName>
    <definedName name="BLPH49" localSheetId="11" hidden="1">#REF!</definedName>
    <definedName name="BLPH49" hidden="1">#REF!</definedName>
    <definedName name="BLPH5" localSheetId="10" hidden="1">#REF!</definedName>
    <definedName name="BLPH5" localSheetId="11" hidden="1">#REF!</definedName>
    <definedName name="BLPH5" hidden="1">#REF!</definedName>
    <definedName name="BLPH50" localSheetId="10" hidden="1">#REF!</definedName>
    <definedName name="BLPH50" localSheetId="11" hidden="1">#REF!</definedName>
    <definedName name="BLPH50" hidden="1">#REF!</definedName>
    <definedName name="BLPH51" localSheetId="10" hidden="1">#REF!</definedName>
    <definedName name="BLPH51" localSheetId="11" hidden="1">#REF!</definedName>
    <definedName name="BLPH51" hidden="1">#REF!</definedName>
    <definedName name="BLPH52" localSheetId="10" hidden="1">#REF!</definedName>
    <definedName name="BLPH52" localSheetId="11" hidden="1">#REF!</definedName>
    <definedName name="BLPH52" hidden="1">#REF!</definedName>
    <definedName name="BLPH53" localSheetId="10" hidden="1">#REF!</definedName>
    <definedName name="BLPH53" localSheetId="11" hidden="1">#REF!</definedName>
    <definedName name="BLPH53" hidden="1">#REF!</definedName>
    <definedName name="BLPH54" localSheetId="10" hidden="1">#REF!</definedName>
    <definedName name="BLPH54" localSheetId="11" hidden="1">#REF!</definedName>
    <definedName name="BLPH54" hidden="1">#REF!</definedName>
    <definedName name="BLPH55" localSheetId="10" hidden="1">#REF!</definedName>
    <definedName name="BLPH55" localSheetId="11" hidden="1">#REF!</definedName>
    <definedName name="BLPH55" hidden="1">#REF!</definedName>
    <definedName name="BLPH56" localSheetId="10" hidden="1">#REF!</definedName>
    <definedName name="BLPH56" localSheetId="11" hidden="1">#REF!</definedName>
    <definedName name="BLPH56" hidden="1">#REF!</definedName>
    <definedName name="BLPH57" localSheetId="10" hidden="1">#REF!</definedName>
    <definedName name="BLPH57" localSheetId="11" hidden="1">#REF!</definedName>
    <definedName name="BLPH57" hidden="1">#REF!</definedName>
    <definedName name="BLPH58" localSheetId="10" hidden="1">#REF!</definedName>
    <definedName name="BLPH58" localSheetId="11" hidden="1">#REF!</definedName>
    <definedName name="BLPH58" hidden="1">#REF!</definedName>
    <definedName name="BLPH59" localSheetId="10" hidden="1">#REF!</definedName>
    <definedName name="BLPH59" localSheetId="11" hidden="1">#REF!</definedName>
    <definedName name="BLPH59" hidden="1">#REF!</definedName>
    <definedName name="BLPH6" localSheetId="10" hidden="1">#REF!</definedName>
    <definedName name="BLPH6" localSheetId="11" hidden="1">#REF!</definedName>
    <definedName name="BLPH6" hidden="1">#REF!</definedName>
    <definedName name="BLPH60" localSheetId="10" hidden="1">#REF!</definedName>
    <definedName name="BLPH60" localSheetId="11" hidden="1">#REF!</definedName>
    <definedName name="BLPH60" hidden="1">#REF!</definedName>
    <definedName name="BLPH61" localSheetId="10" hidden="1">#REF!</definedName>
    <definedName name="BLPH61" localSheetId="11" hidden="1">#REF!</definedName>
    <definedName name="BLPH61" hidden="1">#REF!</definedName>
    <definedName name="BLPH62" localSheetId="10" hidden="1">#REF!</definedName>
    <definedName name="BLPH62" localSheetId="11" hidden="1">#REF!</definedName>
    <definedName name="BLPH62" hidden="1">#REF!</definedName>
    <definedName name="BLPH63" localSheetId="10" hidden="1">#REF!</definedName>
    <definedName name="BLPH63" localSheetId="11" hidden="1">#REF!</definedName>
    <definedName name="BLPH63" hidden="1">#REF!</definedName>
    <definedName name="BLPH64" localSheetId="10" hidden="1">#REF!</definedName>
    <definedName name="BLPH64" localSheetId="11" hidden="1">#REF!</definedName>
    <definedName name="BLPH64" hidden="1">#REF!</definedName>
    <definedName name="BLPH65" localSheetId="10" hidden="1">#REF!</definedName>
    <definedName name="BLPH65" localSheetId="11" hidden="1">#REF!</definedName>
    <definedName name="BLPH65" hidden="1">#REF!</definedName>
    <definedName name="BLPH66" localSheetId="10" hidden="1">#REF!</definedName>
    <definedName name="BLPH66" localSheetId="11" hidden="1">#REF!</definedName>
    <definedName name="BLPH66" hidden="1">#REF!</definedName>
    <definedName name="BLPH67" localSheetId="10" hidden="1">#REF!</definedName>
    <definedName name="BLPH67" localSheetId="11" hidden="1">#REF!</definedName>
    <definedName name="BLPH67" hidden="1">#REF!</definedName>
    <definedName name="BLPH68" localSheetId="10" hidden="1">#REF!</definedName>
    <definedName name="BLPH68" localSheetId="11" hidden="1">#REF!</definedName>
    <definedName name="BLPH68" hidden="1">#REF!</definedName>
    <definedName name="BLPH69" localSheetId="10" hidden="1">#REF!</definedName>
    <definedName name="BLPH69" localSheetId="11" hidden="1">#REF!</definedName>
    <definedName name="BLPH69" hidden="1">#REF!</definedName>
    <definedName name="BLPH7" localSheetId="10" hidden="1">#REF!</definedName>
    <definedName name="BLPH7" localSheetId="11" hidden="1">#REF!</definedName>
    <definedName name="BLPH7" hidden="1">#REF!</definedName>
    <definedName name="BLPH70" localSheetId="10" hidden="1">#REF!</definedName>
    <definedName name="BLPH70" localSheetId="11" hidden="1">#REF!</definedName>
    <definedName name="BLPH70" hidden="1">#REF!</definedName>
    <definedName name="BLPH71" localSheetId="10" hidden="1">#REF!</definedName>
    <definedName name="BLPH71" localSheetId="11" hidden="1">#REF!</definedName>
    <definedName name="BLPH71" hidden="1">#REF!</definedName>
    <definedName name="BLPH72" localSheetId="10" hidden="1">#REF!</definedName>
    <definedName name="BLPH72" localSheetId="11" hidden="1">#REF!</definedName>
    <definedName name="BLPH72" hidden="1">#REF!</definedName>
    <definedName name="BLPH73" localSheetId="10" hidden="1">#REF!</definedName>
    <definedName name="BLPH73" localSheetId="11" hidden="1">#REF!</definedName>
    <definedName name="BLPH73" hidden="1">#REF!</definedName>
    <definedName name="BLPH74" localSheetId="10" hidden="1">#REF!</definedName>
    <definedName name="BLPH74" localSheetId="11" hidden="1">#REF!</definedName>
    <definedName name="BLPH74" hidden="1">#REF!</definedName>
    <definedName name="BLPH75" localSheetId="10" hidden="1">#REF!</definedName>
    <definedName name="BLPH75" localSheetId="11" hidden="1">#REF!</definedName>
    <definedName name="BLPH75" hidden="1">#REF!</definedName>
    <definedName name="BLPH76" localSheetId="10" hidden="1">#REF!</definedName>
    <definedName name="BLPH76" localSheetId="11" hidden="1">#REF!</definedName>
    <definedName name="BLPH76" hidden="1">#REF!</definedName>
    <definedName name="BLPH77" localSheetId="10" hidden="1">#REF!</definedName>
    <definedName name="BLPH77" localSheetId="11" hidden="1">#REF!</definedName>
    <definedName name="BLPH77" hidden="1">#REF!</definedName>
    <definedName name="BLPH78" localSheetId="10" hidden="1">#REF!</definedName>
    <definedName name="BLPH78" localSheetId="11" hidden="1">#REF!</definedName>
    <definedName name="BLPH78" hidden="1">#REF!</definedName>
    <definedName name="BLPH79" localSheetId="10" hidden="1">#REF!</definedName>
    <definedName name="BLPH79" localSheetId="11" hidden="1">#REF!</definedName>
    <definedName name="BLPH79" hidden="1">#REF!</definedName>
    <definedName name="BLPH8" localSheetId="10" hidden="1">#REF!</definedName>
    <definedName name="BLPH8" localSheetId="11" hidden="1">#REF!</definedName>
    <definedName name="BLPH8" hidden="1">#REF!</definedName>
    <definedName name="BLPH80" localSheetId="10" hidden="1">#REF!</definedName>
    <definedName name="BLPH80" localSheetId="11" hidden="1">#REF!</definedName>
    <definedName name="BLPH80" hidden="1">#REF!</definedName>
    <definedName name="BLPH81" localSheetId="10" hidden="1">#REF!</definedName>
    <definedName name="BLPH81" localSheetId="11" hidden="1">#REF!</definedName>
    <definedName name="BLPH81" hidden="1">#REF!</definedName>
    <definedName name="BLPH82" localSheetId="10" hidden="1">#REF!</definedName>
    <definedName name="BLPH82" localSheetId="11" hidden="1">#REF!</definedName>
    <definedName name="BLPH82" hidden="1">#REF!</definedName>
    <definedName name="BLPH83" localSheetId="10" hidden="1">#REF!</definedName>
    <definedName name="BLPH83" localSheetId="11" hidden="1">#REF!</definedName>
    <definedName name="BLPH83" hidden="1">#REF!</definedName>
    <definedName name="BLPH84" localSheetId="10" hidden="1">#REF!</definedName>
    <definedName name="BLPH84" localSheetId="11" hidden="1">#REF!</definedName>
    <definedName name="BLPH84" hidden="1">#REF!</definedName>
    <definedName name="BLPH85" localSheetId="10" hidden="1">#REF!</definedName>
    <definedName name="BLPH85" localSheetId="11" hidden="1">#REF!</definedName>
    <definedName name="BLPH85" hidden="1">#REF!</definedName>
    <definedName name="BLPH86" localSheetId="10" hidden="1">#REF!</definedName>
    <definedName name="BLPH86" localSheetId="11" hidden="1">#REF!</definedName>
    <definedName name="BLPH86" hidden="1">#REF!</definedName>
    <definedName name="BLPH87" localSheetId="10" hidden="1">#REF!</definedName>
    <definedName name="BLPH87" localSheetId="11" hidden="1">#REF!</definedName>
    <definedName name="BLPH87" hidden="1">#REF!</definedName>
    <definedName name="BLPH88" localSheetId="10" hidden="1">#REF!</definedName>
    <definedName name="BLPH88" localSheetId="11" hidden="1">#REF!</definedName>
    <definedName name="BLPH88" hidden="1">#REF!</definedName>
    <definedName name="BLPH89" localSheetId="10" hidden="1">#REF!</definedName>
    <definedName name="BLPH89" localSheetId="11" hidden="1">#REF!</definedName>
    <definedName name="BLPH89" hidden="1">#REF!</definedName>
    <definedName name="BLPH9" localSheetId="10" hidden="1">#REF!</definedName>
    <definedName name="BLPH9" localSheetId="11" hidden="1">#REF!</definedName>
    <definedName name="BLPH9" hidden="1">#REF!</definedName>
    <definedName name="BLPH90" localSheetId="10" hidden="1">#REF!</definedName>
    <definedName name="BLPH90" localSheetId="11" hidden="1">#REF!</definedName>
    <definedName name="BLPH90" hidden="1">#REF!</definedName>
    <definedName name="BLPH91" localSheetId="10" hidden="1">#REF!</definedName>
    <definedName name="BLPH91" localSheetId="11" hidden="1">#REF!</definedName>
    <definedName name="BLPH91" hidden="1">#REF!</definedName>
    <definedName name="BLPH92" localSheetId="10" hidden="1">#REF!</definedName>
    <definedName name="BLPH92" localSheetId="11" hidden="1">#REF!</definedName>
    <definedName name="BLPH92" hidden="1">#REF!</definedName>
    <definedName name="BLPH93" localSheetId="10" hidden="1">#REF!</definedName>
    <definedName name="BLPH93" localSheetId="11" hidden="1">#REF!</definedName>
    <definedName name="BLPH93" hidden="1">#REF!</definedName>
    <definedName name="BLPH94" localSheetId="10" hidden="1">#REF!</definedName>
    <definedName name="BLPH94" localSheetId="11" hidden="1">#REF!</definedName>
    <definedName name="BLPH94" hidden="1">#REF!</definedName>
    <definedName name="BLPH95" localSheetId="10" hidden="1">#REF!</definedName>
    <definedName name="BLPH95" localSheetId="11" hidden="1">#REF!</definedName>
    <definedName name="BLPH95" hidden="1">#REF!</definedName>
    <definedName name="BLPH96" localSheetId="10" hidden="1">#REF!</definedName>
    <definedName name="BLPH96" localSheetId="11" hidden="1">#REF!</definedName>
    <definedName name="BLPH96" hidden="1">#REF!</definedName>
    <definedName name="BLPH97" localSheetId="10" hidden="1">#REF!</definedName>
    <definedName name="BLPH97" localSheetId="11" hidden="1">#REF!</definedName>
    <definedName name="BLPH97" hidden="1">#REF!</definedName>
    <definedName name="BLPH98" localSheetId="10" hidden="1">#REF!</definedName>
    <definedName name="BLPH98" localSheetId="11" hidden="1">#REF!</definedName>
    <definedName name="BLPH98" hidden="1">#REF!</definedName>
    <definedName name="BLPH99" localSheetId="10" hidden="1">#REF!</definedName>
    <definedName name="BLPH99" localSheetId="11" hidden="1">#REF!</definedName>
    <definedName name="BLPH99" hidden="1">#REF!</definedName>
    <definedName name="comprev">[2]fluxo!$A$6:$IV$6</definedName>
    <definedName name="comprev12">[2]fluxo!$A$44:$IV$44</definedName>
    <definedName name="fevereiro">[2]fluxo!$C$1:$C$65536</definedName>
    <definedName name="fevereiro12">[2]recprev!$A$148:$IV$148</definedName>
    <definedName name="fevereiro13">[2]recprev!$A$160:$IV$160</definedName>
    <definedName name="fies">[2]fluxo!$A$8:$IV$8</definedName>
    <definedName name="fies12">[2]fluxo!$A$46:$IV$46</definedName>
    <definedName name="ipca">[2]recprev!$V$1:$V$65536</definedName>
    <definedName name="ja" localSheetId="10" hidden="1">#REF!</definedName>
    <definedName name="ja" localSheetId="11" hidden="1">#REF!</definedName>
    <definedName name="ja" hidden="1">#REF!</definedName>
    <definedName name="janeiro">[2]fluxo!$B$1:$B$65536</definedName>
    <definedName name="janeiro12">[3]recprev!$147:$147</definedName>
    <definedName name="janeiro13">[2]recprev!$A$159:$IV$159</definedName>
    <definedName name="julho12">[3]recprev!$153:$153</definedName>
    <definedName name="junho12">[3]recprev!$152:$152</definedName>
    <definedName name="lei1194112">[2]fluxo!$A$45:$IV$45</definedName>
    <definedName name="maio12">[3]recprev!$151:$151</definedName>
    <definedName name="Novo" localSheetId="10" hidden="1">#REF!</definedName>
    <definedName name="Novo" localSheetId="11" hidden="1">#REF!</definedName>
    <definedName name="Novo" hidden="1">#REF!</definedName>
    <definedName name="PORRA" localSheetId="10" hidden="1">#REF!</definedName>
    <definedName name="PORRA" localSheetId="11" hidden="1">#REF!</definedName>
    <definedName name="PORRA" hidden="1">#REF!</definedName>
    <definedName name="receitaprev">[3]recprev!$C:$C</definedName>
    <definedName name="refis">[2]fluxo!$A$10:$IV$10</definedName>
    <definedName name="refis12">[2]fluxo!$A$48:$IV$48</definedName>
    <definedName name="repassesnota">[2]fluxo!$A$6:$IV$10,[2]fluxo!$A$14:$IV$14,[2]fluxo!$A$15:$IV$15,[2]fluxo!$A$15:$IV$15</definedName>
    <definedName name="repassesnota12">[2]fluxo!$A$44:$IV$48</definedName>
    <definedName name="simplesnacional">[2]fluxo!$A$9:$IV$9</definedName>
    <definedName name="simplesnacional12">[2]fluxo!$A$47:$IV$47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3" l="1"/>
  <c r="F4" i="23"/>
  <c r="F5" i="23"/>
  <c r="F6" i="23"/>
  <c r="F2" i="23"/>
  <c r="C7" i="23"/>
  <c r="D7" i="23"/>
  <c r="E7" i="23"/>
  <c r="B7" i="23"/>
  <c r="F7" i="23" l="1"/>
</calcChain>
</file>

<file path=xl/sharedStrings.xml><?xml version="1.0" encoding="utf-8"?>
<sst xmlns="http://schemas.openxmlformats.org/spreadsheetml/2006/main" count="699" uniqueCount="157">
  <si>
    <t>TABELA I</t>
  </si>
  <si>
    <t>ARRECADAÇÃO DAS RECEITAS FEDERAIS</t>
  </si>
  <si>
    <t>(A PREÇOS CORRENTES)</t>
  </si>
  <si>
    <t>UNIDADE: R$ MILHÕES</t>
  </si>
  <si>
    <t>RECEITAS</t>
  </si>
  <si>
    <t>VARIAÇÃO (%)</t>
  </si>
  <si>
    <t>IMPOSTO SOBRE IMPORTAÇÃO</t>
  </si>
  <si>
    <t>I.P.I-TOTAL</t>
  </si>
  <si>
    <t xml:space="preserve">  I.P.I-FUMO</t>
  </si>
  <si>
    <t xml:space="preserve">  I.P.I-BEBIDAS</t>
  </si>
  <si>
    <t xml:space="preserve">  I.P.I-AUTOMÓVEIS</t>
  </si>
  <si>
    <t xml:space="preserve">  I.P.I-VINCULADO À IMPORTAÇÃO</t>
  </si>
  <si>
    <t xml:space="preserve">  I.P.I-OUTROS</t>
  </si>
  <si>
    <t>IMPOSTO SOBRE A RENDA-TOTAL</t>
  </si>
  <si>
    <t xml:space="preserve">  I.RENDA-PESSOA FÍSICA</t>
  </si>
  <si>
    <t xml:space="preserve">  I.RENDA-PESSOA JURÍDICA</t>
  </si>
  <si>
    <t xml:space="preserve">    ENTIDADES FINANCEIRAS</t>
  </si>
  <si>
    <t xml:space="preserve">    DEMAIS EMPRESAS</t>
  </si>
  <si>
    <t xml:space="preserve">  I.RENDA-RETIDO NA FONTE</t>
  </si>
  <si>
    <t xml:space="preserve">    I.R.R.F-RENDIMENTOS DO TRABALHO</t>
  </si>
  <si>
    <t xml:space="preserve">    I.R.R.F-RENDIMENTOS DE CAPITAL</t>
  </si>
  <si>
    <t xml:space="preserve">    I.R.R.F-RENDIMENTOS DE RESIDENTES NO EXTERIOR</t>
  </si>
  <si>
    <t xml:space="preserve">    I.R.R.F-OUTROS RENDIMENTOS</t>
  </si>
  <si>
    <t>IOF - I. S/ OPERAÇÕES FINANCEIRAS</t>
  </si>
  <si>
    <t>ITR - I. TERRITORIAL RURAL</t>
  </si>
  <si>
    <t>COFINS - CONTRIB. P/ A SEGURIDADE SOCIAL</t>
  </si>
  <si>
    <t xml:space="preserve">   ENTIDADES FINANCEIRAS</t>
  </si>
  <si>
    <t xml:space="preserve">   DEMAIS EMPRESAS</t>
  </si>
  <si>
    <t>CONTRIBUIÇÃO PARA O PIS/PASEP</t>
  </si>
  <si>
    <t>CSLL - CONTRIB. SOCIAL S/ LUCRO LÍQUIDO</t>
  </si>
  <si>
    <t>CIDE-COMBUSTÍVEIS</t>
  </si>
  <si>
    <t>PSS - CONTRIB. DO PLANO DE SEGURIDADE DO SERVIDOR</t>
  </si>
  <si>
    <t>OUTRAS RECEITAS ADMINISTRADAS</t>
  </si>
  <si>
    <t>SUBTOTAL [A]</t>
  </si>
  <si>
    <t>RECEITA PREVIDENCIÁRIA [B]</t>
  </si>
  <si>
    <t>ADMINISTRADAS PELA RFB [C]=[A]+[B]</t>
  </si>
  <si>
    <t>ADMINISTRADAS POR OUTROS ÓRGÃOS [D]</t>
  </si>
  <si>
    <t>TOTAL GERAL [E]=[C]+[D]</t>
  </si>
  <si>
    <t>TABELA I-A</t>
  </si>
  <si>
    <t>TABELA II</t>
  </si>
  <si>
    <t>VAR. (%)
[A]/[B]</t>
  </si>
  <si>
    <t>PARTICIPAÇÃO (%)</t>
  </si>
  <si>
    <t>TABELA II-A</t>
  </si>
  <si>
    <t>TABELA III</t>
  </si>
  <si>
    <t>MÊS</t>
  </si>
  <si>
    <t>I. Renda</t>
  </si>
  <si>
    <t>IPI
(Exceto
IPI-Vinculado)</t>
  </si>
  <si>
    <t>I. Importação
e
IPI-Vinculado</t>
  </si>
  <si>
    <t>Contribuições
(*)</t>
  </si>
  <si>
    <t>Receita
Previdenciária</t>
  </si>
  <si>
    <t>Outros</t>
  </si>
  <si>
    <t>Receitas
Administradas
pela RFB</t>
  </si>
  <si>
    <t>Receitas Administradas por Outros Órgãos</t>
  </si>
  <si>
    <t>Total
Geral
(**)</t>
  </si>
  <si>
    <t>JAN</t>
  </si>
  <si>
    <t>FEV</t>
  </si>
  <si>
    <t>MAR</t>
  </si>
  <si>
    <t>ABR</t>
  </si>
  <si>
    <t>MAIO</t>
  </si>
  <si>
    <t>JUN</t>
  </si>
  <si>
    <t>JUL</t>
  </si>
  <si>
    <t>AGO</t>
  </si>
  <si>
    <t>SET</t>
  </si>
  <si>
    <t>OUT</t>
  </si>
  <si>
    <t>NOV</t>
  </si>
  <si>
    <t>DEZ</t>
  </si>
  <si>
    <t>JAN-DEZ
2017</t>
  </si>
  <si>
    <t>JAN-DEZ
2018</t>
  </si>
  <si>
    <t>JAN-DEZ
2019</t>
  </si>
  <si>
    <t>JAN-DEZ
2020</t>
  </si>
  <si>
    <t>JAN-DEZ
2021</t>
  </si>
  <si>
    <t>(*) CPMF, COFINS, PIS/PASEP, CSLL e  CIDE-COMBUSTÍVEIS.</t>
  </si>
  <si>
    <t>TABELA III-A</t>
  </si>
  <si>
    <t>TABELA IV</t>
  </si>
  <si>
    <t>ARRECADAÇÃO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</si>
  <si>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</si>
  <si>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</si>
  <si>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</si>
  <si>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</si>
  <si>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</si>
  <si>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</si>
  <si>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</si>
  <si>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</si>
  <si>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</si>
  <si>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</si>
  <si>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</si>
  <si>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</si>
  <si>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</si>
  <si>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</si>
  <si>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</si>
  <si>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</si>
  <si>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</si>
  <si>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</si>
  <si>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</si>
  <si>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</si>
  <si>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</si>
  <si>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</si>
  <si>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</si>
  <si>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</si>
  <si>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</si>
  <si>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</si>
  <si>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</si>
  <si>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CONTRIBUIÇÃO PARA O FUNDAF</t>
  </si>
  <si>
    <t>TABELA IV-A</t>
  </si>
  <si>
    <t>TABELA V</t>
  </si>
  <si>
    <t>2022</t>
  </si>
  <si>
    <t>TABELA VI</t>
  </si>
  <si>
    <t>ARRECADAÇÃO DAS RECEITAS ADMINISTRADAS PELA RFB</t>
  </si>
  <si>
    <t>PERÍODO: 1996 A 2021</t>
  </si>
  <si>
    <t>PERÍODO</t>
  </si>
  <si>
    <t>VAR. % REAL S/ ANO ANTERIOR</t>
  </si>
  <si>
    <t>PART. % NO PIB</t>
  </si>
  <si>
    <t>PIB</t>
  </si>
  <si>
    <t>NOMINAL</t>
  </si>
  <si>
    <t>ANO</t>
  </si>
  <si>
    <t>NOMINAL
R$ MILHÕES</t>
  </si>
  <si>
    <t>VAR. % REAL</t>
  </si>
  <si>
    <t>ARRECADAÇÃO DAS RECEITAS ADMINISTRADAS PELA RFB POR BASE DE INCIDÊNCIA</t>
  </si>
  <si>
    <t>ANOS</t>
  </si>
  <si>
    <t>TRIBUTOS SOBRE</t>
  </si>
  <si>
    <t>RENDA E PROPRIEDADE</t>
  </si>
  <si>
    <t>FOLHA DE SALÁRIOS</t>
  </si>
  <si>
    <t>BENS E SERVIÇOS</t>
  </si>
  <si>
    <t>TRANSAÇÕES FINANCEIRAS</t>
  </si>
  <si>
    <t>OUTROS</t>
  </si>
  <si>
    <t>TOTAL</t>
  </si>
  <si>
    <t>VALOR</t>
  </si>
  <si>
    <t>%</t>
  </si>
  <si>
    <t>VAR. % S/ANO ANTERIOR</t>
  </si>
  <si>
    <t>GRÁFICO 1:</t>
  </si>
  <si>
    <t>GRÁFICO 2:</t>
  </si>
  <si>
    <t>Meses</t>
  </si>
  <si>
    <t>Contribuições
(Cofins, Pis/Pasep, Csll e Cide-Combustíveis)</t>
  </si>
  <si>
    <t>PERÍODO: NOVEMBRO E DEZEMBRO DE 2022 E DEZEMBRO DE 2021</t>
  </si>
  <si>
    <t>DEZEMBRO</t>
  </si>
  <si>
    <t>NOVEMBRO</t>
  </si>
  <si>
    <t>DEZ/22
NOV/22</t>
  </si>
  <si>
    <t>DEZ/22
DEZ/21</t>
  </si>
  <si>
    <t>(A PREÇOS DE DEZEMBRO/2022 - IPCA)</t>
  </si>
  <si>
    <t>GRÁFICO I
ARRECADAÇÃO DOS IMPOSTOS E CONTRIBUIÇÕES ADMINISTRADOS PELA RFB
PERÍODO: JANEIRO DE 2018 A DEZEMBRO DE 2022
(A PREÇOS DE DEZEMBRO/2022 - IPCA)</t>
  </si>
  <si>
    <t>GRÁFICO II
ARRECADAÇÃO DO I. RENDA, IPI (exceto Vinculado) E CONTRIBUIÇÕES ADMINISTRADOS PELA RFB
PERÍODO: JANEIRO DE 2018 A DEZEMBRO DE 2022
(A PREÇOS DE DEZEMBRO/2022 - IPCA)</t>
  </si>
  <si>
    <t>PERÍODO: JANEIRO DE 2017 A DEZEMBRO DE 2022</t>
  </si>
  <si>
    <t>JAN-DEZ
2022</t>
  </si>
  <si>
    <t>PERÍODO: JANEIRO A DEZEMBRO - 2022/2021</t>
  </si>
  <si>
    <t>2022
[A]</t>
  </si>
  <si>
    <t>2021
[B]</t>
  </si>
  <si>
    <t>PERÍODO: 1995 A 2022</t>
  </si>
  <si>
    <t>PERÍODO: 2007 A 2022</t>
  </si>
  <si>
    <t>TABELA VI-A</t>
  </si>
  <si>
    <t>renda</t>
  </si>
  <si>
    <t>folha de salários</t>
  </si>
  <si>
    <t>bens e serviços</t>
  </si>
  <si>
    <t>transações financeiras</t>
  </si>
  <si>
    <t>outros</t>
  </si>
  <si>
    <t>Total</t>
  </si>
  <si>
    <t>Média entre 2019-2022 (%)</t>
  </si>
  <si>
    <t>Tributo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</si>
</sst>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(* #,##0.00_);_(* \(#,##0.00\);_(* &quot;-&quot;??_);_(@_)"/>
    <numFmt numFmtId="165" formatCode="_(* #,##0_);[Red]_(* \(#,##0\);_(* &quot;-&quot;??_);_(@_)"/>
    <numFmt numFmtId="166" formatCode="_(* #,##0.00_);[Red]_(* \(#,##0.00\);_(* &quot;-&quot;??_);_(@_)"/>
    <numFmt numFmtId="167" formatCode="_(* #,##0_);_(* \(#,##0\);_(* &quot;-&quot;??_);_(@_)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</font>
    <font>
      <b/>
      <sz val="12"/>
      <color indexed="9"/>
      <name val="Calibri"/>
      <family val="2"/>
    </font>
    <font>
      <b/>
      <u/>
      <sz val="12"/>
      <color indexed="9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b/>
      <sz val="12"/>
      <color theme="0"/>
      <name val="Calibri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5B"/>
        <bgColor indexed="64"/>
      </patternFill>
    </fill>
    <fill>
      <patternFill patternType="solid">
        <fgColor rgb="FFDCE8F1"/>
        <bgColor indexed="64"/>
      </patternFill>
    </fill>
    <fill>
      <patternFill patternType="solid">
        <fgColor rgb="FFACC6DF"/>
        <bgColor indexed="64"/>
      </patternFill>
    </fill>
  </fills>
  <borders count="1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rgb="FFCFCFCF"/>
      </right>
      <top/>
      <bottom style="medium">
        <color rgb="FFCFCFCF"/>
      </bottom>
      <diagonal/>
    </border>
    <border>
      <left/>
      <right/>
      <top/>
      <bottom style="medium">
        <color rgb="FFCFCFCF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5" fontId="2" fillId="0" borderId="0" xfId="1" applyNumberFormat="1" applyFont="1" applyFill="1" applyBorder="1" applyAlignment="1"/>
    <xf numFmtId="166" fontId="2" fillId="0" borderId="0" xfId="1" applyNumberFormat="1" applyFont="1" applyFill="1" applyBorder="1" applyAlignment="1"/>
    <xf numFmtId="167" fontId="4" fillId="2" borderId="1" xfId="1" applyNumberFormat="1" applyFont="1" applyFill="1" applyBorder="1" applyAlignment="1">
      <alignment vertical="center"/>
    </xf>
    <xf numFmtId="164" fontId="4" fillId="2" borderId="1" xfId="1" applyFont="1" applyFill="1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165" fontId="3" fillId="0" borderId="1" xfId="1" applyNumberFormat="1" applyFont="1" applyFill="1" applyBorder="1" applyAlignment="1">
      <alignment vertical="center"/>
    </xf>
    <xf numFmtId="166" fontId="3" fillId="0" borderId="1" xfId="1" applyNumberFormat="1" applyFont="1" applyFill="1" applyBorder="1" applyAlignment="1">
      <alignment vertical="center"/>
    </xf>
    <xf numFmtId="166" fontId="3" fillId="0" borderId="2" xfId="1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7" fontId="2" fillId="0" borderId="0" xfId="1" applyNumberFormat="1" applyFont="1" applyFill="1" applyBorder="1" applyAlignment="1"/>
    <xf numFmtId="0" fontId="3" fillId="0" borderId="0" xfId="0" applyFont="1"/>
    <xf numFmtId="0" fontId="4" fillId="2" borderId="5" xfId="0" quotePrefix="1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2" fillId="0" borderId="4" xfId="0" quotePrefix="1" applyFont="1" applyBorder="1" applyAlignment="1">
      <alignment horizontal="center" vertical="center" wrapText="1"/>
    </xf>
    <xf numFmtId="165" fontId="2" fillId="0" borderId="4" xfId="1" applyNumberFormat="1" applyFont="1" applyFill="1" applyBorder="1" applyAlignment="1">
      <alignment vertical="center"/>
    </xf>
    <xf numFmtId="166" fontId="2" fillId="0" borderId="0" xfId="1" applyNumberFormat="1" applyFont="1" applyFill="1" applyAlignment="1">
      <alignment vertical="center"/>
    </xf>
    <xf numFmtId="0" fontId="7" fillId="4" borderId="6" xfId="0" applyFont="1" applyFill="1" applyBorder="1" applyAlignment="1">
      <alignment horizontal="center" vertical="center" wrapText="1"/>
    </xf>
    <xf numFmtId="166" fontId="7" fillId="4" borderId="7" xfId="2" applyNumberFormat="1" applyFont="1" applyFill="1" applyBorder="1" applyAlignment="1">
      <alignment horizontal="right" vertical="center" wrapText="1"/>
    </xf>
    <xf numFmtId="0" fontId="2" fillId="0" borderId="8" xfId="0" quotePrefix="1" applyFont="1" applyBorder="1" applyAlignment="1">
      <alignment horizontal="center" vertical="center" wrapText="1"/>
    </xf>
    <xf numFmtId="164" fontId="2" fillId="0" borderId="0" xfId="1" applyFont="1"/>
    <xf numFmtId="0" fontId="7" fillId="3" borderId="6" xfId="0" applyFont="1" applyFill="1" applyBorder="1" applyAlignment="1">
      <alignment horizontal="center" vertical="center" wrapText="1"/>
    </xf>
    <xf numFmtId="166" fontId="7" fillId="3" borderId="7" xfId="2" applyNumberFormat="1" applyFont="1" applyFill="1" applyBorder="1" applyAlignment="1">
      <alignment horizontal="right" vertical="center" wrapText="1"/>
    </xf>
    <xf numFmtId="43" fontId="2" fillId="0" borderId="0" xfId="0" applyNumberFormat="1" applyFont="1"/>
    <xf numFmtId="0" fontId="2" fillId="0" borderId="9" xfId="0" quotePrefix="1" applyFont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6" fontId="2" fillId="0" borderId="0" xfId="1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17" fontId="2" fillId="0" borderId="0" xfId="0" applyNumberFormat="1" applyFont="1" applyAlignment="1">
      <alignment horizontal="center"/>
    </xf>
    <xf numFmtId="167" fontId="2" fillId="0" borderId="0" xfId="1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quotePrefix="1" applyFont="1" applyFill="1" applyBorder="1" applyAlignment="1">
      <alignment horizontal="center" vertical="center"/>
    </xf>
    <xf numFmtId="0" fontId="4" fillId="2" borderId="3" xfId="0" quotePrefix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quotePrefix="1" applyFont="1" applyAlignment="1">
      <alignment horizontal="center" vertical="center"/>
    </xf>
    <xf numFmtId="0" fontId="4" fillId="2" borderId="1" xfId="0" quotePrefix="1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5" xfId="0" quotePrefix="1" applyFont="1" applyFill="1" applyBorder="1" applyAlignment="1">
      <alignment horizontal="center" vertical="center" wrapText="1"/>
    </xf>
    <xf numFmtId="0" fontId="4" fillId="2" borderId="5" xfId="0" quotePrefix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2" fontId="0" fillId="0" borderId="0" xfId="0" applyNumberFormat="1"/>
    <xf numFmtId="0" fontId="9" fillId="0" borderId="0" xfId="0" applyFont="1"/>
    <xf numFmtId="1" fontId="9" fillId="0" borderId="0" xfId="0" applyNumberFormat="1" applyFont="1"/>
    <xf numFmtId="0" fontId="6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1" fontId="9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3">
    <cellStyle name="Normal" xfId="0" builtinId="0"/>
    <cellStyle name="Vírgula" xfId="1" builtinId="3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3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205B"/>
            </a:solidFill>
            <a:ln>
              <a:solidFill>
                <a:srgbClr val="00205B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'Tabela V'!$A$8:$A$34</c:f>
              <c:strCache>
                <c:ptCount val="26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</c:strCache>
            </c:strRef>
          </c:cat>
          <c:val>
            <c:numRef>
              <c:f>'Tabela V'!$F$8:$F$34</c:f>
              <c:numCache>
                <c:formatCode>_(* #,##0.00_);[Red]_(* \(#,##0.00\);_(* "-"??_);_(@_)</c:formatCode>
                <c:ptCount val="26"/>
                <c:pt idx="0">
                  <c:v>15.540427032845102</c:v>
                </c:pt>
                <c:pt idx="1">
                  <c:v>16.011108928454114</c:v>
                </c:pt>
                <c:pt idx="2">
                  <c:v>16.505225392778758</c:v>
                </c:pt>
                <c:pt idx="3">
                  <c:v>17.644233406309542</c:v>
                </c:pt>
                <c:pt idx="4">
                  <c:v>18.415193362467612</c:v>
                </c:pt>
                <c:pt idx="5">
                  <c:v>19.116942846573856</c:v>
                </c:pt>
                <c:pt idx="6">
                  <c:v>20.311140639524258</c:v>
                </c:pt>
                <c:pt idx="7">
                  <c:v>19.654384488086631</c:v>
                </c:pt>
                <c:pt idx="8">
                  <c:v>20.263571717987062</c:v>
                </c:pt>
                <c:pt idx="9">
                  <c:v>21.067940850625309</c:v>
                </c:pt>
                <c:pt idx="10">
                  <c:v>21.373595745609737</c:v>
                </c:pt>
                <c:pt idx="11">
                  <c:v>22.068604997843806</c:v>
                </c:pt>
                <c:pt idx="12">
                  <c:v>21.746445213795887</c:v>
                </c:pt>
                <c:pt idx="13">
                  <c:v>20.705639875176942</c:v>
                </c:pt>
                <c:pt idx="14">
                  <c:v>20.581365126683497</c:v>
                </c:pt>
                <c:pt idx="15">
                  <c:v>21.454103898045695</c:v>
                </c:pt>
                <c:pt idx="16">
                  <c:v>20.605151837032373</c:v>
                </c:pt>
                <c:pt idx="17">
                  <c:v>20.644032612388656</c:v>
                </c:pt>
                <c:pt idx="18">
                  <c:v>19.843986878214796</c:v>
                </c:pt>
                <c:pt idx="19">
                  <c:v>19.867947861281763</c:v>
                </c:pt>
                <c:pt idx="20">
                  <c:v>20.185548194601079</c:v>
                </c:pt>
                <c:pt idx="21">
                  <c:v>19.823351376545276</c:v>
                </c:pt>
                <c:pt idx="22">
                  <c:v>19.972464561867614</c:v>
                </c:pt>
                <c:pt idx="23">
                  <c:v>19.976204155556047</c:v>
                </c:pt>
                <c:pt idx="24">
                  <c:v>19.101163410640602</c:v>
                </c:pt>
                <c:pt idx="25">
                  <c:v>20.646685349222395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6-4006-970F-16B02E471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-145880560"/>
        <c:axId val="-145886544"/>
      </c:barChart>
      <c:catAx>
        <c:axId val="-145880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ANOS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145886544"/>
        <c:crosses val="autoZero"/>
        <c:auto val="1"/>
        <c:lblAlgn val="ctr"/>
        <c:lblOffset val="100"/>
        <c:noMultiLvlLbl val="0"/>
      </c:catAx>
      <c:valAx>
        <c:axId val="-14588654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% DO PIB</a:t>
                </a:r>
              </a:p>
            </c:rich>
          </c:tx>
          <c:overlay val="0"/>
        </c:title>
        <c:numFmt formatCode="_(* #,##0.00_);[Red]_(* \(#,##0.00\);_(* &quot;-&quot;??_);_(@_)" sourceLinked="1"/>
        <c:majorTickMark val="out"/>
        <c:minorTickMark val="none"/>
        <c:tickLblPos val="nextTo"/>
        <c:spPr>
          <a:ln>
            <a:prstDash val="solid"/>
          </a:ln>
        </c:spPr>
        <c:crossAx val="-1458805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Calibri" panose="020F0502020204030204" pitchFamily="34" charset="0"/>
          <a:cs typeface="Calibri" panose="020F050202020403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'Dados dos gráficos I e II'!$K$6</c:f>
          <c:strCache>
            <c:ptCount val="1"/>
            <c:pt idx="0">
              <c:v>GRÁFICO I
ARRECADAÇÃO DOS IMPOSTOS E CONTRIBUIÇÕES ADMINISTRADOS PELA RFB
PERÍODO: JANEIRO DE 2018 A DEZEMBRO DE 2022
(A PREÇOS DE DEZEMBRO/2022 - IPCA)</c:v>
            </c:pt>
          </c:strCache>
        </c:strRef>
      </c:tx>
      <c:layout/>
      <c:overlay val="0"/>
      <c:txPr>
        <a:bodyPr/>
        <a:lstStyle/>
        <a:p>
          <a:pPr>
            <a:defRPr sz="1200" b="1"/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2463465553235901E-2"/>
          <c:y val="0.21658206429780033"/>
          <c:w val="0.90709812108559496"/>
          <c:h val="0.67512690355329952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00205B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'Dados dos gráficos I e II'!$A$7:$A$294</c:f>
              <c:numCache>
                <c:formatCode>mmm\-yy</c:formatCode>
                <c:ptCount val="6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</c:numCache>
            </c:numRef>
          </c:cat>
          <c:val>
            <c:numRef>
              <c:f>'Dados dos gráficos I e II'!$B$7:$B$294</c:f>
              <c:numCache>
                <c:formatCode>_(* #,##0_);_(* \(#,##0\);_(* "-"??_);_(@_)</c:formatCode>
                <c:ptCount val="60"/>
                <c:pt idx="0">
                  <c:v>194280.43015678041</c:v>
                </c:pt>
                <c:pt idx="1">
                  <c:v>134939.93820848819</c:v>
                </c:pt>
                <c:pt idx="2">
                  <c:v>135752.52567743583</c:v>
                </c:pt>
                <c:pt idx="3">
                  <c:v>159685.39666498278</c:v>
                </c:pt>
                <c:pt idx="4">
                  <c:v>135040.60404595532</c:v>
                </c:pt>
                <c:pt idx="5">
                  <c:v>138777.58473758618</c:v>
                </c:pt>
                <c:pt idx="6">
                  <c:v>151869.10563036313</c:v>
                </c:pt>
                <c:pt idx="7">
                  <c:v>137229.10337843903</c:v>
                </c:pt>
                <c:pt idx="8">
                  <c:v>137836.25236200207</c:v>
                </c:pt>
                <c:pt idx="9">
                  <c:v>152614.10628418843</c:v>
                </c:pt>
                <c:pt idx="10">
                  <c:v>148202.89413359069</c:v>
                </c:pt>
                <c:pt idx="11">
                  <c:v>175941.54806597997</c:v>
                </c:pt>
                <c:pt idx="12">
                  <c:v>190160.94215864607</c:v>
                </c:pt>
                <c:pt idx="13">
                  <c:v>142304.61528675575</c:v>
                </c:pt>
                <c:pt idx="14">
                  <c:v>134936.54601170321</c:v>
                </c:pt>
                <c:pt idx="15">
                  <c:v>159147.61145638057</c:v>
                </c:pt>
                <c:pt idx="16">
                  <c:v>137525.31897699871</c:v>
                </c:pt>
                <c:pt idx="17">
                  <c:v>144932.35942566156</c:v>
                </c:pt>
                <c:pt idx="18">
                  <c:v>158174.84021014345</c:v>
                </c:pt>
                <c:pt idx="19">
                  <c:v>145493.04761333612</c:v>
                </c:pt>
                <c:pt idx="20">
                  <c:v>138108.09399796641</c:v>
                </c:pt>
                <c:pt idx="21">
                  <c:v>154853.37433024449</c:v>
                </c:pt>
                <c:pt idx="22">
                  <c:v>151078.57664617928</c:v>
                </c:pt>
                <c:pt idx="23">
                  <c:v>176224.86895502321</c:v>
                </c:pt>
                <c:pt idx="24">
                  <c:v>199086.29532345189</c:v>
                </c:pt>
                <c:pt idx="25">
                  <c:v>135836.36622600738</c:v>
                </c:pt>
                <c:pt idx="26">
                  <c:v>129990.33353926764</c:v>
                </c:pt>
                <c:pt idx="27">
                  <c:v>113325.41524212225</c:v>
                </c:pt>
                <c:pt idx="28">
                  <c:v>92801.575936976486</c:v>
                </c:pt>
                <c:pt idx="29">
                  <c:v>102442.86407585787</c:v>
                </c:pt>
                <c:pt idx="30">
                  <c:v>133899.89963560444</c:v>
                </c:pt>
                <c:pt idx="31">
                  <c:v>147418.96801403438</c:v>
                </c:pt>
                <c:pt idx="32">
                  <c:v>140513.15169155353</c:v>
                </c:pt>
                <c:pt idx="33">
                  <c:v>173909.87998193415</c:v>
                </c:pt>
                <c:pt idx="34">
                  <c:v>161871.93666425196</c:v>
                </c:pt>
                <c:pt idx="35">
                  <c:v>182057.24497895883</c:v>
                </c:pt>
                <c:pt idx="36">
                  <c:v>199522.52412755278</c:v>
                </c:pt>
                <c:pt idx="37">
                  <c:v>143580.60917552607</c:v>
                </c:pt>
                <c:pt idx="38">
                  <c:v>153580.04816862123</c:v>
                </c:pt>
                <c:pt idx="39">
                  <c:v>162516.63601595059</c:v>
                </c:pt>
                <c:pt idx="40">
                  <c:v>155578.75859111123</c:v>
                </c:pt>
                <c:pt idx="41">
                  <c:v>149238.63437385351</c:v>
                </c:pt>
                <c:pt idx="42">
                  <c:v>173959.30525570925</c:v>
                </c:pt>
                <c:pt idx="43">
                  <c:v>156337.50774916162</c:v>
                </c:pt>
                <c:pt idx="44">
                  <c:v>158010.21912636017</c:v>
                </c:pt>
                <c:pt idx="45">
                  <c:v>174314.6209154441</c:v>
                </c:pt>
                <c:pt idx="46">
                  <c:v>162548.49858105925</c:v>
                </c:pt>
                <c:pt idx="47">
                  <c:v>199930.06084622772</c:v>
                </c:pt>
                <c:pt idx="48">
                  <c:v>228763.25864854726</c:v>
                </c:pt>
                <c:pt idx="49">
                  <c:v>149249.47243346795</c:v>
                </c:pt>
                <c:pt idx="50">
                  <c:v>162622.38872988243</c:v>
                </c:pt>
                <c:pt idx="51">
                  <c:v>174484.1226451211</c:v>
                </c:pt>
                <c:pt idx="52">
                  <c:v>160824.69814907858</c:v>
                </c:pt>
                <c:pt idx="53">
                  <c:v>174794.35814863082</c:v>
                </c:pt>
                <c:pt idx="54">
                  <c:v>183024.01471433448</c:v>
                </c:pt>
                <c:pt idx="55">
                  <c:v>167387.12446285834</c:v>
                </c:pt>
                <c:pt idx="56">
                  <c:v>162202.150988393</c:v>
                </c:pt>
                <c:pt idx="57">
                  <c:v>187197.00948463238</c:v>
                </c:pt>
                <c:pt idx="58">
                  <c:v>166667.57199829732</c:v>
                </c:pt>
                <c:pt idx="59">
                  <c:v>204015.71851441002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3-4E31-B40B-129CCF034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-145877840"/>
        <c:axId val="-145890896"/>
      </c:barChart>
      <c:lineChart>
        <c:grouping val="standard"/>
        <c:varyColors val="0"/>
        <c:ser>
          <c:idx val="0"/>
          <c:order val="1"/>
          <c:spPr>
            <a:ln w="25400">
              <a:solidFill>
                <a:srgbClr val="64A70B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64A70B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'Dados dos gráficos I e II'!$B$7:$B$294</c:f>
              <c:numCache>
                <c:formatCode>_(* #,##0_);_(* \(#,##0\);_(* "-"??_);_(@_)</c:formatCode>
                <c:ptCount val="60"/>
                <c:pt idx="0">
                  <c:v>194280.43015678041</c:v>
                </c:pt>
                <c:pt idx="1">
                  <c:v>134939.93820848819</c:v>
                </c:pt>
                <c:pt idx="2">
                  <c:v>135752.52567743583</c:v>
                </c:pt>
                <c:pt idx="3">
                  <c:v>159685.39666498278</c:v>
                </c:pt>
                <c:pt idx="4">
                  <c:v>135040.60404595532</c:v>
                </c:pt>
                <c:pt idx="5">
                  <c:v>138777.58473758618</c:v>
                </c:pt>
                <c:pt idx="6">
                  <c:v>151869.10563036313</c:v>
                </c:pt>
                <c:pt idx="7">
                  <c:v>137229.10337843903</c:v>
                </c:pt>
                <c:pt idx="8">
                  <c:v>137836.25236200207</c:v>
                </c:pt>
                <c:pt idx="9">
                  <c:v>152614.10628418843</c:v>
                </c:pt>
                <c:pt idx="10">
                  <c:v>148202.89413359069</c:v>
                </c:pt>
                <c:pt idx="11">
                  <c:v>175941.54806597997</c:v>
                </c:pt>
                <c:pt idx="12">
                  <c:v>190160.94215864607</c:v>
                </c:pt>
                <c:pt idx="13">
                  <c:v>142304.61528675575</c:v>
                </c:pt>
                <c:pt idx="14">
                  <c:v>134936.54601170321</c:v>
                </c:pt>
                <c:pt idx="15">
                  <c:v>159147.61145638057</c:v>
                </c:pt>
                <c:pt idx="16">
                  <c:v>137525.31897699871</c:v>
                </c:pt>
                <c:pt idx="17">
                  <c:v>144932.35942566156</c:v>
                </c:pt>
                <c:pt idx="18">
                  <c:v>158174.84021014345</c:v>
                </c:pt>
                <c:pt idx="19">
                  <c:v>145493.04761333612</c:v>
                </c:pt>
                <c:pt idx="20">
                  <c:v>138108.09399796641</c:v>
                </c:pt>
                <c:pt idx="21">
                  <c:v>154853.37433024449</c:v>
                </c:pt>
                <c:pt idx="22">
                  <c:v>151078.57664617928</c:v>
                </c:pt>
                <c:pt idx="23">
                  <c:v>176224.86895502321</c:v>
                </c:pt>
                <c:pt idx="24">
                  <c:v>199086.29532345189</c:v>
                </c:pt>
                <c:pt idx="25">
                  <c:v>135836.36622600738</c:v>
                </c:pt>
                <c:pt idx="26">
                  <c:v>129990.33353926764</c:v>
                </c:pt>
                <c:pt idx="27">
                  <c:v>113325.41524212225</c:v>
                </c:pt>
                <c:pt idx="28">
                  <c:v>92801.575936976486</c:v>
                </c:pt>
                <c:pt idx="29">
                  <c:v>102442.86407585787</c:v>
                </c:pt>
                <c:pt idx="30">
                  <c:v>133899.89963560444</c:v>
                </c:pt>
                <c:pt idx="31">
                  <c:v>147418.96801403438</c:v>
                </c:pt>
                <c:pt idx="32">
                  <c:v>140513.15169155353</c:v>
                </c:pt>
                <c:pt idx="33">
                  <c:v>173909.87998193415</c:v>
                </c:pt>
                <c:pt idx="34">
                  <c:v>161871.93666425196</c:v>
                </c:pt>
                <c:pt idx="35">
                  <c:v>182057.24497895883</c:v>
                </c:pt>
                <c:pt idx="36">
                  <c:v>199522.52412755278</c:v>
                </c:pt>
                <c:pt idx="37">
                  <c:v>143580.60917552607</c:v>
                </c:pt>
                <c:pt idx="38">
                  <c:v>153580.04816862123</c:v>
                </c:pt>
                <c:pt idx="39">
                  <c:v>162516.63601595059</c:v>
                </c:pt>
                <c:pt idx="40">
                  <c:v>155578.75859111123</c:v>
                </c:pt>
                <c:pt idx="41">
                  <c:v>149238.63437385351</c:v>
                </c:pt>
                <c:pt idx="42">
                  <c:v>173959.30525570925</c:v>
                </c:pt>
                <c:pt idx="43">
                  <c:v>156337.50774916162</c:v>
                </c:pt>
                <c:pt idx="44">
                  <c:v>158010.21912636017</c:v>
                </c:pt>
                <c:pt idx="45">
                  <c:v>174314.6209154441</c:v>
                </c:pt>
                <c:pt idx="46">
                  <c:v>162548.49858105925</c:v>
                </c:pt>
                <c:pt idx="47">
                  <c:v>199930.06084622772</c:v>
                </c:pt>
                <c:pt idx="48">
                  <c:v>228763.25864854726</c:v>
                </c:pt>
                <c:pt idx="49">
                  <c:v>149249.47243346795</c:v>
                </c:pt>
                <c:pt idx="50">
                  <c:v>162622.38872988243</c:v>
                </c:pt>
                <c:pt idx="51">
                  <c:v>174484.1226451211</c:v>
                </c:pt>
                <c:pt idx="52">
                  <c:v>160824.69814907858</c:v>
                </c:pt>
                <c:pt idx="53">
                  <c:v>174794.35814863082</c:v>
                </c:pt>
                <c:pt idx="54">
                  <c:v>183024.01471433448</c:v>
                </c:pt>
                <c:pt idx="55">
                  <c:v>167387.12446285834</c:v>
                </c:pt>
                <c:pt idx="56">
                  <c:v>162202.150988393</c:v>
                </c:pt>
                <c:pt idx="57">
                  <c:v>187197.00948463238</c:v>
                </c:pt>
                <c:pt idx="58">
                  <c:v>166667.57199829732</c:v>
                </c:pt>
                <c:pt idx="59">
                  <c:v>204015.71851441002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43-4E31-B40B-129CCF034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5890352"/>
        <c:axId val="-145889264"/>
      </c:lineChart>
      <c:catAx>
        <c:axId val="-145877840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pt-BR"/>
          </a:p>
        </c:txPr>
        <c:crossAx val="-145890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45890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R$ BILHÕES</a:t>
                </a:r>
              </a:p>
            </c:rich>
          </c:tx>
          <c:layout>
            <c:manualLayout>
              <c:xMode val="edge"/>
              <c:yMode val="edge"/>
              <c:x val="1.1482254697286013E-2"/>
              <c:y val="0.4974619289340101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-145877840"/>
        <c:crosses val="autoZero"/>
        <c:crossBetween val="between"/>
        <c:dispUnits>
          <c:builtInUnit val="thousands"/>
        </c:dispUnits>
      </c:valAx>
      <c:catAx>
        <c:axId val="-145890352"/>
        <c:scaling>
          <c:orientation val="minMax"/>
        </c:scaling>
        <c:delete val="1"/>
        <c:axPos val="b"/>
        <c:majorTickMark val="out"/>
        <c:minorTickMark val="none"/>
        <c:tickLblPos val="nextTo"/>
        <c:crossAx val="-145889264"/>
        <c:crosses val="autoZero"/>
        <c:auto val="0"/>
        <c:lblAlgn val="ctr"/>
        <c:lblOffset val="100"/>
        <c:noMultiLvlLbl val="0"/>
      </c:catAx>
      <c:valAx>
        <c:axId val="-145889264"/>
        <c:scaling>
          <c:orientation val="minMax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crossAx val="-1458903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 panose="020F0502020204030204" pitchFamily="34" charset="0"/>
          <a:ea typeface="Century Gothic"/>
          <a:cs typeface="Arial" panose="020B0604020202020204" pitchFamily="34" charset="0"/>
        </a:defRPr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'Dados dos gráficos I e II'!$L$6</c:f>
          <c:strCache>
            <c:ptCount val="1"/>
            <c:pt idx="0">
              <c:v>GRÁFICO II
ARRECADAÇÃO DO I. RENDA, IPI (exceto Vinculado) E CONTRIBUIÇÕES ADMINISTRADOS PELA RFB
PERÍODO: JANEIRO DE 2018 A DEZEMBRO DE 2022
(A PREÇOS DE DEZEMBRO/2022 - IPCA)</c:v>
            </c:pt>
          </c:strCache>
        </c:strRef>
      </c:tx>
      <c:layout>
        <c:manualLayout>
          <c:xMode val="edge"/>
          <c:yMode val="edge"/>
          <c:x val="0.20155505701452123"/>
          <c:y val="2.021568109355458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/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895522388059698E-2"/>
          <c:y val="0.18059299191374664"/>
          <c:w val="0.90671641791044777"/>
          <c:h val="0.64824797843665771"/>
        </c:manualLayout>
      </c:layout>
      <c:lineChart>
        <c:grouping val="standard"/>
        <c:varyColors val="0"/>
        <c:ser>
          <c:idx val="0"/>
          <c:order val="0"/>
          <c:tx>
            <c:strRef>
              <c:f>'Dados dos gráficos I e II'!$E$6</c:f>
              <c:strCache>
                <c:ptCount val="1"/>
                <c:pt idx="0">
                  <c:v>I. Renda</c:v>
                </c:pt>
              </c:strCache>
            </c:strRef>
          </c:tx>
          <c:spPr>
            <a:ln w="25400">
              <a:solidFill>
                <a:srgbClr val="00205B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205B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'Dados dos gráficos I e II'!$D$7:$D$294</c:f>
              <c:numCache>
                <c:formatCode>mmm\-yy</c:formatCode>
                <c:ptCount val="6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</c:numCache>
            </c:numRef>
          </c:cat>
          <c:val>
            <c:numRef>
              <c:f>'Dados dos gráficos I e II'!$E$7:$E$294</c:f>
              <c:numCache>
                <c:formatCode>_(* #,##0_);_(* \(#,##0\);_(* "-"??_);_(@_)</c:formatCode>
                <c:ptCount val="60"/>
                <c:pt idx="0">
                  <c:v>63749.999765408145</c:v>
                </c:pt>
                <c:pt idx="1">
                  <c:v>33208.313173308015</c:v>
                </c:pt>
                <c:pt idx="2">
                  <c:v>35917.95361424869</c:v>
                </c:pt>
                <c:pt idx="3">
                  <c:v>51899.846114528838</c:v>
                </c:pt>
                <c:pt idx="4">
                  <c:v>34001.047374878166</c:v>
                </c:pt>
                <c:pt idx="5">
                  <c:v>38549.422022416242</c:v>
                </c:pt>
                <c:pt idx="6">
                  <c:v>44342.51521935402</c:v>
                </c:pt>
                <c:pt idx="7">
                  <c:v>34287.488840835198</c:v>
                </c:pt>
                <c:pt idx="8">
                  <c:v>34697.655936753625</c:v>
                </c:pt>
                <c:pt idx="9">
                  <c:v>44144.884341233374</c:v>
                </c:pt>
                <c:pt idx="10">
                  <c:v>40051.140038078593</c:v>
                </c:pt>
                <c:pt idx="11">
                  <c:v>48844.174176875647</c:v>
                </c:pt>
                <c:pt idx="12">
                  <c:v>67543.830140121514</c:v>
                </c:pt>
                <c:pt idx="13">
                  <c:v>39608.174681138036</c:v>
                </c:pt>
                <c:pt idx="14">
                  <c:v>36015.165844069277</c:v>
                </c:pt>
                <c:pt idx="15">
                  <c:v>53856.286713027876</c:v>
                </c:pt>
                <c:pt idx="16">
                  <c:v>35865.361665977165</c:v>
                </c:pt>
                <c:pt idx="17">
                  <c:v>42429.29979651016</c:v>
                </c:pt>
                <c:pt idx="18">
                  <c:v>49854.102303229367</c:v>
                </c:pt>
                <c:pt idx="19">
                  <c:v>40535.008331887831</c:v>
                </c:pt>
                <c:pt idx="20">
                  <c:v>35096.999589413979</c:v>
                </c:pt>
                <c:pt idx="21">
                  <c:v>45710.593055042147</c:v>
                </c:pt>
                <c:pt idx="22">
                  <c:v>43694.229757036257</c:v>
                </c:pt>
                <c:pt idx="23">
                  <c:v>48719.932060876214</c:v>
                </c:pt>
                <c:pt idx="24">
                  <c:v>74944.114529068902</c:v>
                </c:pt>
                <c:pt idx="25">
                  <c:v>36139.588087303135</c:v>
                </c:pt>
                <c:pt idx="26">
                  <c:v>37380.400460540332</c:v>
                </c:pt>
                <c:pt idx="27">
                  <c:v>43350.407984203783</c:v>
                </c:pt>
                <c:pt idx="28">
                  <c:v>30735.415623376099</c:v>
                </c:pt>
                <c:pt idx="29">
                  <c:v>41879.856486818913</c:v>
                </c:pt>
                <c:pt idx="30">
                  <c:v>43917.454740355512</c:v>
                </c:pt>
                <c:pt idx="31">
                  <c:v>36489.265313404605</c:v>
                </c:pt>
                <c:pt idx="32">
                  <c:v>38597.080086238406</c:v>
                </c:pt>
                <c:pt idx="33">
                  <c:v>51100.50536623806</c:v>
                </c:pt>
                <c:pt idx="34">
                  <c:v>42668.257283058214</c:v>
                </c:pt>
                <c:pt idx="35">
                  <c:v>50119.988187879062</c:v>
                </c:pt>
                <c:pt idx="36">
                  <c:v>77346.750104863371</c:v>
                </c:pt>
                <c:pt idx="37">
                  <c:v>40849.723923872392</c:v>
                </c:pt>
                <c:pt idx="38">
                  <c:v>44392.488149615849</c:v>
                </c:pt>
                <c:pt idx="39">
                  <c:v>54707.060037051488</c:v>
                </c:pt>
                <c:pt idx="40">
                  <c:v>52605.757646707607</c:v>
                </c:pt>
                <c:pt idx="41">
                  <c:v>47779.002916511439</c:v>
                </c:pt>
                <c:pt idx="42">
                  <c:v>57345.678748456026</c:v>
                </c:pt>
                <c:pt idx="43">
                  <c:v>44745.052608446567</c:v>
                </c:pt>
                <c:pt idx="44">
                  <c:v>43735.991004176554</c:v>
                </c:pt>
                <c:pt idx="45">
                  <c:v>58065.673989037074</c:v>
                </c:pt>
                <c:pt idx="46">
                  <c:v>45862.219980912116</c:v>
                </c:pt>
                <c:pt idx="47">
                  <c:v>56673.839726748338</c:v>
                </c:pt>
                <c:pt idx="48">
                  <c:v>89248.474390681207</c:v>
                </c:pt>
                <c:pt idx="49">
                  <c:v>43071.62132541008</c:v>
                </c:pt>
                <c:pt idx="50">
                  <c:v>52388.112927528775</c:v>
                </c:pt>
                <c:pt idx="51">
                  <c:v>62683.915447903135</c:v>
                </c:pt>
                <c:pt idx="52">
                  <c:v>54961.991744378356</c:v>
                </c:pt>
                <c:pt idx="53">
                  <c:v>64591.581912503556</c:v>
                </c:pt>
                <c:pt idx="54">
                  <c:v>65238.640551859768</c:v>
                </c:pt>
                <c:pt idx="55">
                  <c:v>53778.733754008783</c:v>
                </c:pt>
                <c:pt idx="56">
                  <c:v>48974.389322401265</c:v>
                </c:pt>
                <c:pt idx="57">
                  <c:v>68340.549061232829</c:v>
                </c:pt>
                <c:pt idx="58">
                  <c:v>52412.335548270239</c:v>
                </c:pt>
                <c:pt idx="59">
                  <c:v>66588.116357969979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E-4599-ACF5-E428238CE014}"/>
            </c:ext>
          </c:extLst>
        </c:ser>
        <c:ser>
          <c:idx val="1"/>
          <c:order val="1"/>
          <c:tx>
            <c:strRef>
              <c:f>'Dados dos gráficos I e II'!$F$6</c:f>
              <c:strCache>
                <c:ptCount val="1"/>
                <c:pt idx="0">
                  <c:v>IPI
(Exceto
IPI-Vinculado)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'Dados dos gráficos I e II'!$D$7:$D$294</c:f>
              <c:numCache>
                <c:formatCode>mmm\-yy</c:formatCode>
                <c:ptCount val="6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</c:numCache>
            </c:numRef>
          </c:cat>
          <c:val>
            <c:numRef>
              <c:f>'Dados dos gráficos I e II'!$F$7:$F$294</c:f>
              <c:numCache>
                <c:formatCode>_(* #,##0_);_(* \(#,##0\);_(* "-"??_);_(@_)</c:formatCode>
                <c:ptCount val="60"/>
                <c:pt idx="0">
                  <c:v>4377.9598239184843</c:v>
                </c:pt>
                <c:pt idx="1">
                  <c:v>3650.4975096763965</c:v>
                </c:pt>
                <c:pt idx="2">
                  <c:v>3742.5426572125521</c:v>
                </c:pt>
                <c:pt idx="3">
                  <c:v>4179.7105189111944</c:v>
                </c:pt>
                <c:pt idx="4">
                  <c:v>3715.9744874561788</c:v>
                </c:pt>
                <c:pt idx="5">
                  <c:v>3291.4961777202438</c:v>
                </c:pt>
                <c:pt idx="6">
                  <c:v>4148.8667912465398</c:v>
                </c:pt>
                <c:pt idx="7">
                  <c:v>3488.1518762779297</c:v>
                </c:pt>
                <c:pt idx="8">
                  <c:v>3867.9797113533718</c:v>
                </c:pt>
                <c:pt idx="9">
                  <c:v>3781.6931969172351</c:v>
                </c:pt>
                <c:pt idx="10">
                  <c:v>4351.3340812611777</c:v>
                </c:pt>
                <c:pt idx="11">
                  <c:v>4532.4638651998002</c:v>
                </c:pt>
                <c:pt idx="12">
                  <c:v>4268.7867338625292</c:v>
                </c:pt>
                <c:pt idx="13">
                  <c:v>3635.3342792491271</c:v>
                </c:pt>
                <c:pt idx="14">
                  <c:v>4023.4455586860759</c:v>
                </c:pt>
                <c:pt idx="15">
                  <c:v>3958.6072083587646</c:v>
                </c:pt>
                <c:pt idx="16">
                  <c:v>3714.264085119125</c:v>
                </c:pt>
                <c:pt idx="17">
                  <c:v>3944.0492368442729</c:v>
                </c:pt>
                <c:pt idx="18">
                  <c:v>3643.3427980151682</c:v>
                </c:pt>
                <c:pt idx="19">
                  <c:v>3683.2328540663716</c:v>
                </c:pt>
                <c:pt idx="20">
                  <c:v>3922.3938051670375</c:v>
                </c:pt>
                <c:pt idx="21">
                  <c:v>3926.1262925172791</c:v>
                </c:pt>
                <c:pt idx="22">
                  <c:v>4106.8909586591471</c:v>
                </c:pt>
                <c:pt idx="23">
                  <c:v>4005.6186510668736</c:v>
                </c:pt>
                <c:pt idx="24">
                  <c:v>3687.3330017635126</c:v>
                </c:pt>
                <c:pt idx="25">
                  <c:v>3425.4975985674823</c:v>
                </c:pt>
                <c:pt idx="26">
                  <c:v>3055.1152352000067</c:v>
                </c:pt>
                <c:pt idx="27">
                  <c:v>2615.9997947352585</c:v>
                </c:pt>
                <c:pt idx="28">
                  <c:v>2123.4416576701951</c:v>
                </c:pt>
                <c:pt idx="29">
                  <c:v>2624.7127844914062</c:v>
                </c:pt>
                <c:pt idx="30">
                  <c:v>3178.8818560537538</c:v>
                </c:pt>
                <c:pt idx="31">
                  <c:v>3962.938230117782</c:v>
                </c:pt>
                <c:pt idx="32">
                  <c:v>4352.7480406673549</c:v>
                </c:pt>
                <c:pt idx="33">
                  <c:v>4493.8022478156572</c:v>
                </c:pt>
                <c:pt idx="34">
                  <c:v>5206.7441839051426</c:v>
                </c:pt>
                <c:pt idx="35">
                  <c:v>4820.9289531350305</c:v>
                </c:pt>
                <c:pt idx="36">
                  <c:v>4172.7608958969404</c:v>
                </c:pt>
                <c:pt idx="37">
                  <c:v>3979.0998723218217</c:v>
                </c:pt>
                <c:pt idx="38">
                  <c:v>3879.5737123605109</c:v>
                </c:pt>
                <c:pt idx="39">
                  <c:v>3733.5023047201721</c:v>
                </c:pt>
                <c:pt idx="40">
                  <c:v>3371.5081158211706</c:v>
                </c:pt>
                <c:pt idx="41">
                  <c:v>3799.9820852327375</c:v>
                </c:pt>
                <c:pt idx="42">
                  <c:v>3737.2133203063422</c:v>
                </c:pt>
                <c:pt idx="43">
                  <c:v>3838.632221767883</c:v>
                </c:pt>
                <c:pt idx="44">
                  <c:v>4360.3642990794497</c:v>
                </c:pt>
                <c:pt idx="45">
                  <c:v>4074.4392956363126</c:v>
                </c:pt>
                <c:pt idx="46">
                  <c:v>4509.952845482655</c:v>
                </c:pt>
                <c:pt idx="47">
                  <c:v>4470.445077044853</c:v>
                </c:pt>
                <c:pt idx="48">
                  <c:v>4305.5998198712532</c:v>
                </c:pt>
                <c:pt idx="49">
                  <c:v>3447.8066179935386</c:v>
                </c:pt>
                <c:pt idx="50">
                  <c:v>3642.3342988774411</c:v>
                </c:pt>
                <c:pt idx="51">
                  <c:v>3206.3479132521002</c:v>
                </c:pt>
                <c:pt idx="52">
                  <c:v>3132.9007294951798</c:v>
                </c:pt>
                <c:pt idx="53">
                  <c:v>3306.8493542167857</c:v>
                </c:pt>
                <c:pt idx="54">
                  <c:v>3513.9926431142071</c:v>
                </c:pt>
                <c:pt idx="55">
                  <c:v>2961.4137482712194</c:v>
                </c:pt>
                <c:pt idx="56">
                  <c:v>3461.2874839839433</c:v>
                </c:pt>
                <c:pt idx="57">
                  <c:v>3449.9577039288897</c:v>
                </c:pt>
                <c:pt idx="58">
                  <c:v>3256.0410336718132</c:v>
                </c:pt>
                <c:pt idx="59">
                  <c:v>3364.0376128800017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E-4599-ACF5-E428238CE014}"/>
            </c:ext>
          </c:extLst>
        </c:ser>
        <c:ser>
          <c:idx val="2"/>
          <c:order val="2"/>
          <c:tx>
            <c:strRef>
              <c:f>'Dados dos gráficos I e II'!$G$6</c:f>
              <c:strCache>
                <c:ptCount val="1"/>
                <c:pt idx="0">
                  <c:v>Contribuições
(Cofins, Pis/Pasep, Csll e Cide-Combustíveis)</c:v>
                </c:pt>
              </c:strCache>
            </c:strRef>
          </c:tx>
          <c:spPr>
            <a:ln w="38100">
              <a:solidFill>
                <a:srgbClr val="64A70B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64A70B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'Dados dos gráficos I e II'!$D$7:$D$294</c:f>
              <c:numCache>
                <c:formatCode>mmm\-yy</c:formatCode>
                <c:ptCount val="6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</c:numCache>
            </c:numRef>
          </c:cat>
          <c:val>
            <c:numRef>
              <c:f>'Dados dos gráficos I e II'!$G$7:$G$294</c:f>
              <c:numCache>
                <c:formatCode>_(* #,##0_);_(* \(#,##0\);_(* "-"??_);_(@_)</c:formatCode>
                <c:ptCount val="60"/>
                <c:pt idx="0">
                  <c:v>59812.746482801667</c:v>
                </c:pt>
                <c:pt idx="1">
                  <c:v>43191.716027734496</c:v>
                </c:pt>
                <c:pt idx="2">
                  <c:v>41647.093433186354</c:v>
                </c:pt>
                <c:pt idx="3">
                  <c:v>47338.32109880948</c:v>
                </c:pt>
                <c:pt idx="4">
                  <c:v>41689.373870810916</c:v>
                </c:pt>
                <c:pt idx="5">
                  <c:v>41264.223579766185</c:v>
                </c:pt>
                <c:pt idx="6">
                  <c:v>47008.426728951337</c:v>
                </c:pt>
                <c:pt idx="7">
                  <c:v>42276.162184402805</c:v>
                </c:pt>
                <c:pt idx="8">
                  <c:v>42569.042793248809</c:v>
                </c:pt>
                <c:pt idx="9">
                  <c:v>47687.529890618098</c:v>
                </c:pt>
                <c:pt idx="10">
                  <c:v>47528.984884197176</c:v>
                </c:pt>
                <c:pt idx="11">
                  <c:v>43369.656587380232</c:v>
                </c:pt>
                <c:pt idx="12">
                  <c:v>60874.312817576072</c:v>
                </c:pt>
                <c:pt idx="13">
                  <c:v>44447.416418069384</c:v>
                </c:pt>
                <c:pt idx="14">
                  <c:v>41823.206055253875</c:v>
                </c:pt>
                <c:pt idx="15">
                  <c:v>46206.661855519247</c:v>
                </c:pt>
                <c:pt idx="16">
                  <c:v>42059.468021012472</c:v>
                </c:pt>
                <c:pt idx="17">
                  <c:v>42284.008232102678</c:v>
                </c:pt>
                <c:pt idx="18">
                  <c:v>49378.471682091025</c:v>
                </c:pt>
                <c:pt idx="19">
                  <c:v>45237.111781278632</c:v>
                </c:pt>
                <c:pt idx="20">
                  <c:v>42076.23820160859</c:v>
                </c:pt>
                <c:pt idx="21">
                  <c:v>47510.55314632981</c:v>
                </c:pt>
                <c:pt idx="22">
                  <c:v>46695.135726785033</c:v>
                </c:pt>
                <c:pt idx="23">
                  <c:v>42352.313736194919</c:v>
                </c:pt>
                <c:pt idx="24">
                  <c:v>61931.249082609902</c:v>
                </c:pt>
                <c:pt idx="25">
                  <c:v>40477.927772341092</c:v>
                </c:pt>
                <c:pt idx="26">
                  <c:v>37023.770883200617</c:v>
                </c:pt>
                <c:pt idx="27">
                  <c:v>29131.771602893583</c:v>
                </c:pt>
                <c:pt idx="28">
                  <c:v>23829.550903177809</c:v>
                </c:pt>
                <c:pt idx="29">
                  <c:v>22863.825224626115</c:v>
                </c:pt>
                <c:pt idx="30">
                  <c:v>40335.685833394462</c:v>
                </c:pt>
                <c:pt idx="31">
                  <c:v>49396.283405452552</c:v>
                </c:pt>
                <c:pt idx="32">
                  <c:v>44485.198518257741</c:v>
                </c:pt>
                <c:pt idx="33">
                  <c:v>56750.360247440069</c:v>
                </c:pt>
                <c:pt idx="34">
                  <c:v>54159.638944424434</c:v>
                </c:pt>
                <c:pt idx="35">
                  <c:v>46076.255405809738</c:v>
                </c:pt>
                <c:pt idx="36">
                  <c:v>61897.335552667922</c:v>
                </c:pt>
                <c:pt idx="37">
                  <c:v>43247.781882803421</c:v>
                </c:pt>
                <c:pt idx="38">
                  <c:v>46622.50588628804</c:v>
                </c:pt>
                <c:pt idx="39">
                  <c:v>48923.518775826931</c:v>
                </c:pt>
                <c:pt idx="40">
                  <c:v>43261.981384921935</c:v>
                </c:pt>
                <c:pt idx="41">
                  <c:v>42426.619196738182</c:v>
                </c:pt>
                <c:pt idx="42">
                  <c:v>54167.846545847096</c:v>
                </c:pt>
                <c:pt idx="43">
                  <c:v>49274.126140704851</c:v>
                </c:pt>
                <c:pt idx="44">
                  <c:v>47876.275789464977</c:v>
                </c:pt>
                <c:pt idx="45">
                  <c:v>52851.920965452475</c:v>
                </c:pt>
                <c:pt idx="46">
                  <c:v>50319.363225306988</c:v>
                </c:pt>
                <c:pt idx="47">
                  <c:v>52109.591543159229</c:v>
                </c:pt>
                <c:pt idx="48">
                  <c:v>75404.006642484106</c:v>
                </c:pt>
                <c:pt idx="49">
                  <c:v>45778.10540043332</c:v>
                </c:pt>
                <c:pt idx="50">
                  <c:v>48863.235202700984</c:v>
                </c:pt>
                <c:pt idx="51">
                  <c:v>52204.294377758029</c:v>
                </c:pt>
                <c:pt idx="52">
                  <c:v>44828.34403705311</c:v>
                </c:pt>
                <c:pt idx="53">
                  <c:v>48950.37552847121</c:v>
                </c:pt>
                <c:pt idx="54">
                  <c:v>54999.35819063364</c:v>
                </c:pt>
                <c:pt idx="55">
                  <c:v>48344.77685813784</c:v>
                </c:pt>
                <c:pt idx="56">
                  <c:v>46067.503809854978</c:v>
                </c:pt>
                <c:pt idx="57">
                  <c:v>54908.169531453394</c:v>
                </c:pt>
                <c:pt idx="58">
                  <c:v>49971.87900791908</c:v>
                </c:pt>
                <c:pt idx="59">
                  <c:v>46458.817522569996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FE-4599-ACF5-E428238C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5888176"/>
        <c:axId val="-145888720"/>
      </c:lineChart>
      <c:dateAx>
        <c:axId val="-145888176"/>
        <c:scaling>
          <c:orientation val="minMax"/>
        </c:scaling>
        <c:delete val="0"/>
        <c:axPos val="b"/>
        <c:numFmt formatCode="mmm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pt-BR"/>
          </a:p>
        </c:txPr>
        <c:crossAx val="-1458887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-145888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R$ BILHÕES</a:t>
                </a:r>
              </a:p>
            </c:rich>
          </c:tx>
          <c:layout>
            <c:manualLayout>
              <c:xMode val="edge"/>
              <c:yMode val="edge"/>
              <c:x val="1.0261194029850746E-2"/>
              <c:y val="0.45956873315363883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-145888176"/>
        <c:crosses val="autoZero"/>
        <c:crossBetween val="between"/>
        <c:dispUnits>
          <c:builtInUnit val="thousands"/>
        </c:dispUnits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917910447761191"/>
          <c:y val="0.9164420485175202"/>
          <c:w val="0.47014925373134325"/>
          <c:h val="7.95148247978436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/>
          </a:pPr>
          <a:endParaRPr lang="pt-B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 panose="020F0502020204030204" pitchFamily="34" charset="0"/>
          <a:ea typeface="Century Gothic"/>
          <a:cs typeface="Arial" panose="020B0604020202020204" pitchFamily="34" charset="0"/>
        </a:defRPr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pt-BR" sz="1200"/>
              <a:t>GRÁFICO III</a:t>
            </a:r>
          </a:p>
          <a:p>
            <a:pPr>
              <a:defRPr sz="1200"/>
            </a:pPr>
            <a:r>
              <a:rPr lang="pt-BR" sz="1200"/>
              <a:t>VARIAÇÃO % REAL DA ARRECADAÇÃO DAS RECEITAS ADMINISTRADAS PELA RFB X VARIAÇÃO % REAL DO PIB</a:t>
            </a:r>
          </a:p>
          <a:p>
            <a:pPr>
              <a:defRPr sz="1200"/>
            </a:pPr>
            <a:r>
              <a:rPr lang="pt-BR" sz="1200"/>
              <a:t>PERÍODO: 1996 A 2021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ARRECADAÇÃO</c:v>
          </c:tx>
          <c:spPr>
            <a:solidFill>
              <a:srgbClr val="00205B"/>
            </a:solidFill>
          </c:spPr>
          <c:invertIfNegative val="0"/>
          <c:cat>
            <c:strRef>
              <c:f>'Tabela V'!$A$9:$A$34</c:f>
              <c:strCache>
                <c:ptCount val="26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</c:strCache>
            </c:strRef>
          </c:cat>
          <c:val>
            <c:numRef>
              <c:f>'Tabela V'!$E$9:$E$34</c:f>
              <c:numCache>
                <c:formatCode>_(* #,##0.00_);[Red]_(* \(#,##0.00\);_(* "-"??_);_(@_)</c:formatCode>
                <c:ptCount val="26"/>
                <c:pt idx="0">
                  <c:v>0.61652921953352369</c:v>
                </c:pt>
                <c:pt idx="1">
                  <c:v>7.3858753160412016</c:v>
                </c:pt>
                <c:pt idx="2">
                  <c:v>5.2575534645931787</c:v>
                </c:pt>
                <c:pt idx="3">
                  <c:v>10.442636530830264</c:v>
                </c:pt>
                <c:pt idx="4">
                  <c:v>7.552932156470904</c:v>
                </c:pt>
                <c:pt idx="5">
                  <c:v>6.6329774431547861</c:v>
                </c:pt>
                <c:pt idx="6">
                  <c:v>10.7769949786795</c:v>
                </c:pt>
                <c:pt idx="7">
                  <c:v>-2.5647725494095885</c:v>
                </c:pt>
                <c:pt idx="8">
                  <c:v>10.160694414699423</c:v>
                </c:pt>
                <c:pt idx="9">
                  <c:v>7.8810904715072683</c:v>
                </c:pt>
                <c:pt idx="10">
                  <c:v>8.1338080708031502</c:v>
                </c:pt>
                <c:pt idx="11">
                  <c:v>12.425721428129632</c:v>
                </c:pt>
                <c:pt idx="12">
                  <c:v>6.645681815494342</c:v>
                </c:pt>
                <c:pt idx="13">
                  <c:v>-2.7382020619293845</c:v>
                </c:pt>
                <c:pt idx="14">
                  <c:v>10.303860036493905</c:v>
                </c:pt>
                <c:pt idx="15">
                  <c:v>10.158622154239993</c:v>
                </c:pt>
                <c:pt idx="16">
                  <c:v>0.26686711718630907</c:v>
                </c:pt>
                <c:pt idx="17">
                  <c:v>4.4113623163278159</c:v>
                </c:pt>
                <c:pt idx="18">
                  <c:v>-1.9526575922069411</c:v>
                </c:pt>
                <c:pt idx="19">
                  <c:v>-4.6555076303687599</c:v>
                </c:pt>
                <c:pt idx="20">
                  <c:v>-2.3829254585387427</c:v>
                </c:pt>
                <c:pt idx="21">
                  <c:v>-0.28971934578096992</c:v>
                </c:pt>
                <c:pt idx="22">
                  <c:v>3.4084647859430994</c:v>
                </c:pt>
                <c:pt idx="23">
                  <c:v>1.7074257390971903</c:v>
                </c:pt>
                <c:pt idx="24">
                  <c:v>-6.5351976066249211</c:v>
                </c:pt>
                <c:pt idx="25">
                  <c:v>16.108505287994301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C-4B2E-AF0E-332347740630}"/>
            </c:ext>
          </c:extLst>
        </c:ser>
        <c:ser>
          <c:idx val="1"/>
          <c:order val="1"/>
          <c:tx>
            <c:v>PIB</c:v>
          </c:tx>
          <c:spPr>
            <a:solidFill>
              <a:srgbClr val="64A70B"/>
            </a:solidFill>
          </c:spPr>
          <c:invertIfNegative val="0"/>
          <c:cat>
            <c:strRef>
              <c:f>'Tabela V'!$A$9:$A$34</c:f>
              <c:strCache>
                <c:ptCount val="26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</c:strCache>
            </c:strRef>
          </c:cat>
          <c:val>
            <c:numRef>
              <c:f>'Tabela V'!$CD$9:$CD$34</c:f>
              <c:numCache>
                <c:formatCode>_(* #,##0.00_);[Red]_(* \(#,##0.00\);_(* "-"??_);_(@_)</c:formatCode>
                <c:ptCount val="26"/>
                <c:pt idx="0">
                  <c:v>2.20886405051457</c:v>
                </c:pt>
                <c:pt idx="1">
                  <c:v>3.3948459853159401</c:v>
                </c:pt>
                <c:pt idx="2">
                  <c:v>0.33809790195232398</c:v>
                </c:pt>
                <c:pt idx="3">
                  <c:v>0.46793756667950998</c:v>
                </c:pt>
                <c:pt idx="4">
                  <c:v>4.3879494436487896</c:v>
                </c:pt>
                <c:pt idx="5">
                  <c:v>1.3898964044580899</c:v>
                </c:pt>
                <c:pt idx="6">
                  <c:v>3.05346185683617</c:v>
                </c:pt>
                <c:pt idx="7">
                  <c:v>1.14082899877108</c:v>
                </c:pt>
                <c:pt idx="8">
                  <c:v>5.7599646368599897</c:v>
                </c:pt>
                <c:pt idx="9">
                  <c:v>3.2021320621624101</c:v>
                </c:pt>
                <c:pt idx="10">
                  <c:v>3.9619887089948498</c:v>
                </c:pt>
                <c:pt idx="11">
                  <c:v>6.0698706073315201</c:v>
                </c:pt>
                <c:pt idx="12">
                  <c:v>5.0941954481199296</c:v>
                </c:pt>
                <c:pt idx="13">
                  <c:v>-0.12581200299162301</c:v>
                </c:pt>
                <c:pt idx="14">
                  <c:v>7.5282258181216299</c:v>
                </c:pt>
                <c:pt idx="15">
                  <c:v>3.9744230794470199</c:v>
                </c:pt>
                <c:pt idx="16">
                  <c:v>1.92117598509454</c:v>
                </c:pt>
                <c:pt idx="17">
                  <c:v>3.0048226702888599</c:v>
                </c:pt>
                <c:pt idx="18">
                  <c:v>0.50395574027326995</c:v>
                </c:pt>
                <c:pt idx="19">
                  <c:v>-3.5457633934728401</c:v>
                </c:pt>
                <c:pt idx="20">
                  <c:v>-3.27591690632106</c:v>
                </c:pt>
                <c:pt idx="21">
                  <c:v>1.32286905390816</c:v>
                </c:pt>
                <c:pt idx="22">
                  <c:v>1.7836667613699899</c:v>
                </c:pt>
                <c:pt idx="23">
                  <c:v>1.2207778227194599</c:v>
                </c:pt>
                <c:pt idx="24">
                  <c:v>-3.8786763342577402</c:v>
                </c:pt>
                <c:pt idx="25">
                  <c:v>4.6194216206421297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C-4B2E-AF0E-332347740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-145880016"/>
        <c:axId val="-145879472"/>
      </c:barChart>
      <c:catAx>
        <c:axId val="-145880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145879472"/>
        <c:crosses val="autoZero"/>
        <c:auto val="1"/>
        <c:lblAlgn val="ctr"/>
        <c:lblOffset val="100"/>
        <c:noMultiLvlLbl val="0"/>
      </c:catAx>
      <c:valAx>
        <c:axId val="-145879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VAR. % REAL EM RELAÇÃO AO ANO ANTERIOR</a:t>
                </a:r>
              </a:p>
            </c:rich>
          </c:tx>
          <c:overlay val="0"/>
        </c:title>
        <c:numFmt formatCode="_(* #,##0.00_);[Red]_(* \(#,##0.00\);_(* &quot;-&quot;??_);_(@_)" sourceLinked="1"/>
        <c:majorTickMark val="none"/>
        <c:minorTickMark val="none"/>
        <c:tickLblPos val="nextTo"/>
        <c:crossAx val="-14588001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800"/>
            </a:pPr>
            <a:endParaRPr lang="pt-BR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Calibri" panose="020F0502020204030204" pitchFamily="34" charset="0"/>
          <a:cs typeface="Arial" panose="020B0604020202020204" pitchFamily="34" charset="0"/>
        </a:defRPr>
      </a:pPr>
      <a:endParaRPr lang="pt-BR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19685039370078741" right="0.19685039370078741" top="0.19685039370078741" bottom="0.19685039370078741" header="0.11811023622047244" footer="0.11811023622047244"/>
  <pageSetup paperSize="9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19685039370078741" right="0.19685039370078741" top="0.19685039370078741" bottom="0.19685039370078741" header="0.11811023622047245" footer="0.11811023622047245"/>
  <pageSetup paperSize="9"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19685039370078741" right="0.19685039370078741" top="0.19685039370078741" bottom="0.19685039370078741" header="0.11811023622047244" footer="0.11811023622047244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28575</xdr:rowOff>
    </xdr:from>
    <xdr:to>
      <xdr:col>0</xdr:col>
      <xdr:colOff>3143250</xdr:colOff>
      <xdr:row>0</xdr:row>
      <xdr:rowOff>733425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6F7BEA-CD33-4FD1-85D8-35711DE47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5"/>
          <a:ext cx="29718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0</xdr:row>
      <xdr:rowOff>28575</xdr:rowOff>
    </xdr:from>
    <xdr:ext cx="2971800" cy="704850"/>
    <xdr:pic>
      <xdr:nvPicPr>
        <xdr:cNvPr id="2" name="Picture 1">
          <a:extLst>
            <a:ext uri="{FF2B5EF4-FFF2-40B4-BE49-F238E27FC236}">
              <a16:creationId xmlns:a16="http://schemas.microsoft.com/office/drawing/2014/main" id="{0D0345C3-E186-457A-8670-01B0C674E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5"/>
          <a:ext cx="29718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0</xdr:row>
      <xdr:rowOff>28575</xdr:rowOff>
    </xdr:from>
    <xdr:ext cx="2971800" cy="704850"/>
    <xdr:pic>
      <xdr:nvPicPr>
        <xdr:cNvPr id="2" name="Picture 1">
          <a:extLst>
            <a:ext uri="{FF2B5EF4-FFF2-40B4-BE49-F238E27FC236}">
              <a16:creationId xmlns:a16="http://schemas.microsoft.com/office/drawing/2014/main" id="{96CBBDF3-F5C3-4EDF-A262-857DC99E8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5"/>
          <a:ext cx="29718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953625" cy="70961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897DB7-131D-68BD-584B-599C3885BD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10229850" cy="70961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CF8625-5A5A-2CF5-6075-C910505BBA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10229850" cy="70961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F711BC-017D-77AD-F3AB-962532BDAB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28575</xdr:rowOff>
    </xdr:from>
    <xdr:to>
      <xdr:col>3</xdr:col>
      <xdr:colOff>685800</xdr:colOff>
      <xdr:row>0</xdr:row>
      <xdr:rowOff>733425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09B942-0840-4988-B856-D94BE3CAE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5"/>
          <a:ext cx="29718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28575</xdr:rowOff>
    </xdr:from>
    <xdr:to>
      <xdr:col>0</xdr:col>
      <xdr:colOff>3143250</xdr:colOff>
      <xdr:row>0</xdr:row>
      <xdr:rowOff>733425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53419A-4729-460E-86BC-E0B0D5493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5"/>
          <a:ext cx="29718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0</xdr:row>
      <xdr:rowOff>28575</xdr:rowOff>
    </xdr:from>
    <xdr:ext cx="2971800" cy="704850"/>
    <xdr:pic>
      <xdr:nvPicPr>
        <xdr:cNvPr id="2" name="Picture 1">
          <a:extLst>
            <a:ext uri="{FF2B5EF4-FFF2-40B4-BE49-F238E27FC236}">
              <a16:creationId xmlns:a16="http://schemas.microsoft.com/office/drawing/2014/main" id="{009609D5-9549-4B04-BFA7-51C522A79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5"/>
          <a:ext cx="29718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0</xdr:row>
      <xdr:rowOff>28575</xdr:rowOff>
    </xdr:from>
    <xdr:ext cx="2971800" cy="704850"/>
    <xdr:pic>
      <xdr:nvPicPr>
        <xdr:cNvPr id="2" name="Picture 1">
          <a:extLst>
            <a:ext uri="{FF2B5EF4-FFF2-40B4-BE49-F238E27FC236}">
              <a16:creationId xmlns:a16="http://schemas.microsoft.com/office/drawing/2014/main" id="{F2C79FF9-3608-498D-BEC1-490E502F8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5"/>
          <a:ext cx="29718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28575</xdr:rowOff>
    </xdr:from>
    <xdr:to>
      <xdr:col>3</xdr:col>
      <xdr:colOff>266700</xdr:colOff>
      <xdr:row>0</xdr:row>
      <xdr:rowOff>733425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FF1F45-772F-4121-80CF-7D4FD6CFE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5"/>
          <a:ext cx="29718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28575</xdr:rowOff>
    </xdr:from>
    <xdr:to>
      <xdr:col>3</xdr:col>
      <xdr:colOff>266700</xdr:colOff>
      <xdr:row>0</xdr:row>
      <xdr:rowOff>733425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A9F33C-821C-4A4E-BE7A-8C62DC762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5"/>
          <a:ext cx="29718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28575</xdr:rowOff>
    </xdr:from>
    <xdr:to>
      <xdr:col>3</xdr:col>
      <xdr:colOff>266700</xdr:colOff>
      <xdr:row>0</xdr:row>
      <xdr:rowOff>733425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C1EFB2-7A10-4652-89D9-886857F83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5"/>
          <a:ext cx="29718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28575</xdr:rowOff>
    </xdr:from>
    <xdr:to>
      <xdr:col>0</xdr:col>
      <xdr:colOff>3143250</xdr:colOff>
      <xdr:row>0</xdr:row>
      <xdr:rowOff>733425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66E1BC-F524-4189-A81F-1AA6AABEE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5"/>
          <a:ext cx="29718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28575</xdr:rowOff>
    </xdr:from>
    <xdr:to>
      <xdr:col>0</xdr:col>
      <xdr:colOff>3143250</xdr:colOff>
      <xdr:row>0</xdr:row>
      <xdr:rowOff>733425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E627BB-2737-4FF7-8551-CB7DC744E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5"/>
          <a:ext cx="29718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0</xdr:row>
      <xdr:rowOff>28575</xdr:rowOff>
    </xdr:from>
    <xdr:ext cx="2971800" cy="704850"/>
    <xdr:pic>
      <xdr:nvPicPr>
        <xdr:cNvPr id="2" name="Picture 1">
          <a:extLst>
            <a:ext uri="{FF2B5EF4-FFF2-40B4-BE49-F238E27FC236}">
              <a16:creationId xmlns:a16="http://schemas.microsoft.com/office/drawing/2014/main" id="{504A62CE-AF22-48F3-B251-E6DE126DC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5"/>
          <a:ext cx="29718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19049</xdr:colOff>
      <xdr:row>35</xdr:row>
      <xdr:rowOff>19050</xdr:rowOff>
    </xdr:from>
    <xdr:to>
      <xdr:col>5</xdr:col>
      <xdr:colOff>1171574</xdr:colOff>
      <xdr:row>59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8DDCC21-AA98-44CD-B2CB-1544531D6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julioams\Configura&#231;&#245;es%20locais\Temporary%20Internet%20Files\OLK1\dados%20do%20emprego%20celetista%20RAIS%20e%20CAGED%20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artilhamentos.rfoc.srf\rfoc\COPAN\PREVIDENCIA\Acompanhamento%20Receita%20Previdenciaria%20-%2020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artilhamentos.rfoc.srf\rfoc\COPAN\PREVIDENCIA\Acompanhamento%20Receita%20Previdenciaria%20-%202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Gráfico2"/>
      <sheetName val="Gráfico3"/>
      <sheetName val="Gráfico4"/>
      <sheetName val="Gráfico5"/>
      <sheetName val="PNAD"/>
      <sheetName val="RAIS e CAG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"/>
      <sheetName val="scf"/>
      <sheetName val="siafi"/>
      <sheetName val="fluxo"/>
      <sheetName val="massa"/>
      <sheetName val="recprev"/>
      <sheetName val="DRF"/>
      <sheetName val="RF"/>
      <sheetName val="prev"/>
      <sheetName val="nota"/>
      <sheetName val="obs"/>
      <sheetName val="Plan1"/>
    </sheetNames>
    <sheetDataSet>
      <sheetData sheetId="0" refreshError="1"/>
      <sheetData sheetId="1" refreshError="1"/>
      <sheetData sheetId="2" refreshError="1"/>
      <sheetData sheetId="3" refreshError="1">
        <row r="3">
          <cell r="B3" t="str">
            <v>Janeiro</v>
          </cell>
          <cell r="C3" t="str">
            <v>Fevereiro</v>
          </cell>
        </row>
        <row r="4">
          <cell r="B4">
            <v>25610026.768679995</v>
          </cell>
          <cell r="C4">
            <v>24485063.700049996</v>
          </cell>
        </row>
        <row r="5">
          <cell r="B5">
            <v>22361493.041509993</v>
          </cell>
          <cell r="C5">
            <v>21409933.992899995</v>
          </cell>
        </row>
        <row r="6">
          <cell r="A6" t="str">
            <v xml:space="preserve">   1.2. Arrecadação / Comprev / Dec.6.900/09</v>
          </cell>
          <cell r="B6">
            <v>34.57358</v>
          </cell>
          <cell r="C6">
            <v>76.672640000000001</v>
          </cell>
          <cell r="D6">
            <v>721.52764999999999</v>
          </cell>
          <cell r="E6">
            <v>599.1606700000001</v>
          </cell>
          <cell r="F6">
            <v>485.1046</v>
          </cell>
          <cell r="G6">
            <v>572.89988000000005</v>
          </cell>
          <cell r="H6">
            <v>109.74894999999999</v>
          </cell>
          <cell r="I6">
            <v>270.2217</v>
          </cell>
          <cell r="J6">
            <v>89.678640000000001</v>
          </cell>
          <cell r="K6">
            <v>511.62065999999999</v>
          </cell>
          <cell r="L6">
            <v>0</v>
          </cell>
          <cell r="M6">
            <v>0</v>
          </cell>
          <cell r="N6">
            <v>3471.2089700000006</v>
          </cell>
        </row>
        <row r="7">
          <cell r="A7" t="str">
            <v xml:space="preserve">   1.3. Arrecadação / Lei 11.941/09</v>
          </cell>
          <cell r="B7">
            <v>294778.37718999997</v>
          </cell>
          <cell r="C7">
            <v>295607.52705999993</v>
          </cell>
          <cell r="D7">
            <v>426027.15471000003</v>
          </cell>
          <cell r="E7">
            <v>289971.59198000003</v>
          </cell>
          <cell r="F7">
            <v>328406.49359000003</v>
          </cell>
          <cell r="G7">
            <v>272307.52026999992</v>
          </cell>
          <cell r="H7">
            <v>282543.78969999979</v>
          </cell>
          <cell r="I7">
            <v>279801.34380000015</v>
          </cell>
          <cell r="J7">
            <v>252942.79356999957</v>
          </cell>
          <cell r="K7">
            <v>283189.49864000041</v>
          </cell>
          <cell r="L7">
            <v>0</v>
          </cell>
          <cell r="M7">
            <v>0</v>
          </cell>
          <cell r="N7">
            <v>3005576.09051</v>
          </cell>
        </row>
        <row r="8">
          <cell r="A8" t="str">
            <v xml:space="preserve">   1.4. Arrecadação / FIES</v>
          </cell>
          <cell r="B8">
            <v>20279.797609999998</v>
          </cell>
          <cell r="C8">
            <v>6998.8110199999992</v>
          </cell>
          <cell r="D8">
            <v>12721.712710000002</v>
          </cell>
          <cell r="E8">
            <v>20479.599829999999</v>
          </cell>
          <cell r="F8">
            <v>20121.838039999999</v>
          </cell>
          <cell r="G8">
            <v>18486.734949999998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99088.494159999987</v>
          </cell>
        </row>
        <row r="9">
          <cell r="A9" t="str">
            <v xml:space="preserve">   1.5. Arrecadação / SIMPLES/ NACIONAL/PAES</v>
          </cell>
          <cell r="B9">
            <v>2338433.3290800001</v>
          </cell>
          <cell r="C9">
            <v>1883416.9326700002</v>
          </cell>
          <cell r="D9">
            <v>1872392.4068800001</v>
          </cell>
          <cell r="E9">
            <v>2078003.1578599995</v>
          </cell>
          <cell r="F9">
            <v>2169107.934630001</v>
          </cell>
          <cell r="G9">
            <v>2195321.15692</v>
          </cell>
          <cell r="H9">
            <v>2170894.0318699996</v>
          </cell>
          <cell r="I9">
            <v>2253963.2518099998</v>
          </cell>
          <cell r="J9">
            <v>2320828.8512499994</v>
          </cell>
          <cell r="K9">
            <v>2351930.00532</v>
          </cell>
          <cell r="L9">
            <v>0</v>
          </cell>
          <cell r="M9">
            <v>0</v>
          </cell>
          <cell r="N9">
            <v>21634291.058290001</v>
          </cell>
        </row>
        <row r="10">
          <cell r="A10" t="str">
            <v xml:space="preserve">   1.6. Arrecadação / REFIS</v>
          </cell>
          <cell r="B10">
            <v>9209.0830500000011</v>
          </cell>
          <cell r="C10">
            <v>8752.0291899999975</v>
          </cell>
          <cell r="D10">
            <v>6924.9918500000013</v>
          </cell>
          <cell r="E10">
            <v>8134.4796100000003</v>
          </cell>
          <cell r="F10">
            <v>8756.4725800000015</v>
          </cell>
          <cell r="G10">
            <v>7903.4007399999964</v>
          </cell>
          <cell r="H10">
            <v>9643.8865600000008</v>
          </cell>
          <cell r="I10">
            <v>26159.947039999992</v>
          </cell>
          <cell r="J10">
            <v>8666.5498900000093</v>
          </cell>
          <cell r="K10">
            <v>7292.2927999999974</v>
          </cell>
          <cell r="L10">
            <v>0</v>
          </cell>
          <cell r="M10">
            <v>0</v>
          </cell>
          <cell r="N10">
            <v>101443.13330999999</v>
          </cell>
        </row>
        <row r="11">
          <cell r="B11">
            <v>10353.967419999957</v>
          </cell>
          <cell r="C11">
            <v>7713.6828999999761</v>
          </cell>
        </row>
        <row r="12">
          <cell r="B12">
            <v>180446.96636000002</v>
          </cell>
          <cell r="C12">
            <v>216735.06396999999</v>
          </cell>
        </row>
        <row r="13">
          <cell r="B13">
            <v>297686.94374000002</v>
          </cell>
          <cell r="C13">
            <v>470528.69750000001</v>
          </cell>
        </row>
        <row r="14">
          <cell r="A14" t="str">
            <v xml:space="preserve">   1.10. Arrecadação / Compensação Lei 12.546</v>
          </cell>
          <cell r="B14">
            <v>0</v>
          </cell>
          <cell r="C14">
            <v>0</v>
          </cell>
          <cell r="D14">
            <v>0</v>
          </cell>
          <cell r="E14">
            <v>1912610</v>
          </cell>
          <cell r="F14">
            <v>634600</v>
          </cell>
          <cell r="G14">
            <v>961240</v>
          </cell>
          <cell r="H14">
            <v>808110</v>
          </cell>
          <cell r="I14">
            <v>907050</v>
          </cell>
          <cell r="J14">
            <v>979330</v>
          </cell>
          <cell r="K14">
            <v>847530</v>
          </cell>
          <cell r="L14">
            <v>0</v>
          </cell>
          <cell r="M14">
            <v>0</v>
          </cell>
          <cell r="N14">
            <v>7050470</v>
          </cell>
        </row>
        <row r="15">
          <cell r="A15" t="str">
            <v xml:space="preserve">   1.11. Depósitos Judiciais</v>
          </cell>
          <cell r="B15">
            <v>97310.689140000002</v>
          </cell>
          <cell r="C15">
            <v>185300.29019999996</v>
          </cell>
          <cell r="D15">
            <v>344575.62156</v>
          </cell>
          <cell r="E15">
            <v>130037.35848</v>
          </cell>
          <cell r="F15">
            <v>172053.08157000001</v>
          </cell>
          <cell r="G15">
            <v>129469.86108999999</v>
          </cell>
          <cell r="H15">
            <v>59487.523729999994</v>
          </cell>
          <cell r="I15">
            <v>112786.91075999998</v>
          </cell>
          <cell r="J15">
            <v>138053.13589000001</v>
          </cell>
          <cell r="K15">
            <v>-17119.456010000005</v>
          </cell>
          <cell r="L15">
            <v>0</v>
          </cell>
          <cell r="M15">
            <v>0</v>
          </cell>
          <cell r="N15">
            <v>1351955.0164099997</v>
          </cell>
        </row>
        <row r="16">
          <cell r="B16">
            <v>21411011.665789995</v>
          </cell>
          <cell r="C16">
            <v>21915535.265489995</v>
          </cell>
        </row>
        <row r="17">
          <cell r="B17">
            <v>25610026.768679995</v>
          </cell>
          <cell r="C17">
            <v>24485063.700049996</v>
          </cell>
        </row>
        <row r="18">
          <cell r="B18">
            <v>0</v>
          </cell>
          <cell r="C18">
            <v>0</v>
          </cell>
        </row>
        <row r="19">
          <cell r="B19">
            <v>7990.5573199999999</v>
          </cell>
          <cell r="C19">
            <v>12792.654530000002</v>
          </cell>
        </row>
        <row r="20">
          <cell r="B20">
            <v>1.6950000000178989E-2</v>
          </cell>
          <cell r="C20">
            <v>154.08655000000181</v>
          </cell>
        </row>
        <row r="21">
          <cell r="B21">
            <v>7990.5403699999997</v>
          </cell>
          <cell r="C21">
            <v>12638.56798</v>
          </cell>
        </row>
        <row r="22">
          <cell r="B22">
            <v>4191024.5455700001</v>
          </cell>
          <cell r="C22">
            <v>2556735.78003</v>
          </cell>
        </row>
        <row r="23">
          <cell r="B23">
            <v>4107080.10335</v>
          </cell>
          <cell r="C23">
            <v>2505204.9339899998</v>
          </cell>
        </row>
        <row r="24">
          <cell r="B24">
            <v>83944.442220000012</v>
          </cell>
          <cell r="C24">
            <v>51530.846040000004</v>
          </cell>
        </row>
        <row r="25">
          <cell r="B25">
            <v>30853293.690389991</v>
          </cell>
          <cell r="C25">
            <v>28476557.166840006</v>
          </cell>
        </row>
        <row r="26">
          <cell r="B26">
            <v>213992.11891999998</v>
          </cell>
          <cell r="C26">
            <v>240082.75740999999</v>
          </cell>
        </row>
        <row r="27">
          <cell r="B27">
            <v>30639301.571469992</v>
          </cell>
          <cell r="C27">
            <v>28236474.409430005</v>
          </cell>
        </row>
        <row r="28">
          <cell r="B28">
            <v>27586827.073279995</v>
          </cell>
          <cell r="C28">
            <v>25376647.725890003</v>
          </cell>
        </row>
        <row r="29">
          <cell r="B29">
            <v>26848359.331619993</v>
          </cell>
          <cell r="C29">
            <v>25042458.329160001</v>
          </cell>
        </row>
        <row r="30">
          <cell r="B30">
            <v>20482675.974709999</v>
          </cell>
          <cell r="C30">
            <v>19598084.402119998</v>
          </cell>
        </row>
        <row r="31">
          <cell r="B31">
            <v>6365683.3569099996</v>
          </cell>
          <cell r="C31">
            <v>5444373.9270399995</v>
          </cell>
        </row>
        <row r="32">
          <cell r="B32">
            <v>637049.27509999997</v>
          </cell>
          <cell r="C32">
            <v>221853.78060000003</v>
          </cell>
        </row>
        <row r="33">
          <cell r="B33">
            <v>4624.3635400000003</v>
          </cell>
          <cell r="C33">
            <v>10701.02549</v>
          </cell>
        </row>
        <row r="34">
          <cell r="B34">
            <v>96794.103019999995</v>
          </cell>
          <cell r="C34">
            <v>101634.59063999999</v>
          </cell>
        </row>
        <row r="35">
          <cell r="B35">
            <v>86365.67793999998</v>
          </cell>
          <cell r="C35">
            <v>79953.137229999993</v>
          </cell>
        </row>
        <row r="36">
          <cell r="B36">
            <v>24136.068350000001</v>
          </cell>
          <cell r="C36">
            <v>28171.143780000002</v>
          </cell>
        </row>
        <row r="37">
          <cell r="B37">
            <v>2941972.7518999996</v>
          </cell>
          <cell r="C37">
            <v>2751702.4025300001</v>
          </cell>
        </row>
        <row r="39">
          <cell r="B39">
            <v>-6175815.4074900001</v>
          </cell>
          <cell r="C39">
            <v>-3461112.4604000077</v>
          </cell>
        </row>
        <row r="40">
          <cell r="B40">
            <v>2662735.1605100003</v>
          </cell>
          <cell r="C40">
            <v>2194851.9725800003</v>
          </cell>
        </row>
        <row r="42">
          <cell r="B42" t="str">
            <v>Janeiro</v>
          </cell>
          <cell r="C42" t="str">
            <v>Fevereiro</v>
          </cell>
        </row>
        <row r="43">
          <cell r="B43">
            <v>23351406.305020001</v>
          </cell>
          <cell r="C43">
            <v>21078167.638160005</v>
          </cell>
        </row>
        <row r="44">
          <cell r="A44" t="str">
            <v xml:space="preserve">   1.1. Arrecadação</v>
          </cell>
          <cell r="B44">
            <v>20640892.404830001</v>
          </cell>
          <cell r="C44">
            <v>20518891.996100001</v>
          </cell>
          <cell r="D44">
            <v>20782644.967039999</v>
          </cell>
          <cell r="E44">
            <v>21403396.162160002</v>
          </cell>
          <cell r="F44">
            <v>21638953.49467</v>
          </cell>
          <cell r="G44">
            <v>21395328.144130006</v>
          </cell>
          <cell r="H44">
            <v>21726897.457770001</v>
          </cell>
          <cell r="I44">
            <v>22172780.85627</v>
          </cell>
          <cell r="J44">
            <v>20954626.203020003</v>
          </cell>
          <cell r="K44">
            <v>21899967.129340004</v>
          </cell>
          <cell r="L44">
            <v>21790952.133309994</v>
          </cell>
          <cell r="M44">
            <v>36211214.757110007</v>
          </cell>
          <cell r="N44">
            <v>271136545.70574999</v>
          </cell>
        </row>
        <row r="45">
          <cell r="A45" t="str">
            <v xml:space="preserve">   1.2. Arrecadação / Comprev / Dec.6.900/09</v>
          </cell>
          <cell r="B45">
            <v>191.38797</v>
          </cell>
          <cell r="C45">
            <v>1112.33709</v>
          </cell>
          <cell r="D45">
            <v>1163.5530100000001</v>
          </cell>
          <cell r="E45">
            <v>49.773629999999997</v>
          </cell>
          <cell r="F45">
            <v>31.497029999999999</v>
          </cell>
          <cell r="G45">
            <v>16.119820000000001</v>
          </cell>
          <cell r="H45">
            <v>433.53728999999998</v>
          </cell>
          <cell r="I45">
            <v>662.09080000000006</v>
          </cell>
          <cell r="J45">
            <v>298.79782</v>
          </cell>
          <cell r="K45">
            <v>7010.2493399999985</v>
          </cell>
          <cell r="L45">
            <v>1748.9286100000002</v>
          </cell>
          <cell r="M45">
            <v>256.45591000000002</v>
          </cell>
          <cell r="N45">
            <v>12974.72832</v>
          </cell>
        </row>
        <row r="46">
          <cell r="A46" t="str">
            <v xml:space="preserve">   1.3. Arrecadação / Lei 11.941/09</v>
          </cell>
          <cell r="B46">
            <v>371979.48631999997</v>
          </cell>
          <cell r="C46">
            <v>394558.50581</v>
          </cell>
          <cell r="D46">
            <v>339444.28173000005</v>
          </cell>
          <cell r="E46">
            <v>384616.97345000011</v>
          </cell>
          <cell r="F46">
            <v>314120.10066000005</v>
          </cell>
          <cell r="G46">
            <v>312699.54412000021</v>
          </cell>
          <cell r="H46">
            <v>336403.03089999978</v>
          </cell>
          <cell r="I46">
            <v>329898.12938000041</v>
          </cell>
          <cell r="J46">
            <v>323417.15304999967</v>
          </cell>
          <cell r="K46">
            <v>310073.57661999995</v>
          </cell>
          <cell r="L46">
            <v>285269.64415000018</v>
          </cell>
          <cell r="M46">
            <v>276757.33544000034</v>
          </cell>
          <cell r="N46">
            <v>3979237.7616300005</v>
          </cell>
        </row>
        <row r="47">
          <cell r="A47" t="str">
            <v xml:space="preserve">   1.4. Arrecadação / FIES</v>
          </cell>
          <cell r="B47">
            <v>28045.252370000002</v>
          </cell>
          <cell r="C47">
            <v>11881.527090000001</v>
          </cell>
          <cell r="D47">
            <v>20071.10514</v>
          </cell>
          <cell r="E47">
            <v>34449.837049999995</v>
          </cell>
          <cell r="F47">
            <v>36078.908770000002</v>
          </cell>
          <cell r="G47">
            <v>30494.42439</v>
          </cell>
          <cell r="H47">
            <v>27630.134009999998</v>
          </cell>
          <cell r="I47">
            <v>17782.019629999999</v>
          </cell>
          <cell r="J47">
            <v>21554.4198</v>
          </cell>
          <cell r="K47">
            <v>26621.567189999998</v>
          </cell>
          <cell r="L47">
            <v>26306.635480000001</v>
          </cell>
          <cell r="M47">
            <v>35762.926100000004</v>
          </cell>
          <cell r="N47">
            <v>316678.75702000002</v>
          </cell>
        </row>
        <row r="48">
          <cell r="A48" t="str">
            <v xml:space="preserve">   1.5. Arrecadação / SIMPLES/ NACIONAL/PAES</v>
          </cell>
          <cell r="B48">
            <v>2096724.0133399998</v>
          </cell>
          <cell r="C48">
            <v>121521.70195999999</v>
          </cell>
          <cell r="D48">
            <v>3007748.4106799997</v>
          </cell>
          <cell r="E48">
            <v>1815897.5692</v>
          </cell>
          <cell r="F48">
            <v>1777131.8235100007</v>
          </cell>
          <cell r="G48">
            <v>1895805.4801599986</v>
          </cell>
          <cell r="H48">
            <v>2127169.1658900017</v>
          </cell>
          <cell r="I48">
            <v>1932797.214679999</v>
          </cell>
          <cell r="J48">
            <v>1998700.5523299996</v>
          </cell>
          <cell r="K48">
            <v>1998915.2995999991</v>
          </cell>
          <cell r="L48">
            <v>2074601.2242900014</v>
          </cell>
          <cell r="M48">
            <v>2105702.6446600002</v>
          </cell>
          <cell r="N48">
            <v>22952715.100299999</v>
          </cell>
        </row>
        <row r="49">
          <cell r="B49">
            <v>11510.558800000001</v>
          </cell>
          <cell r="C49">
            <v>10216.31403</v>
          </cell>
        </row>
        <row r="50">
          <cell r="B50">
            <v>99714.385900000008</v>
          </cell>
          <cell r="C50">
            <v>85849.223590000009</v>
          </cell>
        </row>
        <row r="51">
          <cell r="B51">
            <v>102348.81548999999</v>
          </cell>
          <cell r="C51">
            <v>-65863.967510000002</v>
          </cell>
        </row>
        <row r="52">
          <cell r="B52">
            <v>19597725.330180001</v>
          </cell>
          <cell r="C52">
            <v>18802341.884080004</v>
          </cell>
        </row>
        <row r="53">
          <cell r="B53">
            <v>23351406.305020001</v>
          </cell>
          <cell r="C53">
            <v>21078167.638160005</v>
          </cell>
        </row>
        <row r="54">
          <cell r="B54">
            <v>0</v>
          </cell>
          <cell r="C54">
            <v>0</v>
          </cell>
        </row>
        <row r="55">
          <cell r="B55">
            <v>11305.98654</v>
          </cell>
          <cell r="C55">
            <v>22251.154630000001</v>
          </cell>
        </row>
        <row r="56">
          <cell r="B56">
            <v>0.21811999999954423</v>
          </cell>
          <cell r="C56">
            <v>1.2627100000026985</v>
          </cell>
        </row>
        <row r="57">
          <cell r="B57">
            <v>11305.76842</v>
          </cell>
          <cell r="C57">
            <v>22249.891919999998</v>
          </cell>
        </row>
        <row r="58">
          <cell r="B58">
            <v>3742374.9883000003</v>
          </cell>
          <cell r="C58">
            <v>2253574.5994500001</v>
          </cell>
        </row>
        <row r="59">
          <cell r="B59">
            <v>3667747.2683900003</v>
          </cell>
          <cell r="C59">
            <v>2208144.9075500001</v>
          </cell>
        </row>
        <row r="60">
          <cell r="B60">
            <v>74627.719910000014</v>
          </cell>
          <cell r="C60">
            <v>45429.691899999998</v>
          </cell>
        </row>
        <row r="61">
          <cell r="B61">
            <v>25125093.713269994</v>
          </cell>
          <cell r="C61">
            <v>26606204.015769996</v>
          </cell>
        </row>
        <row r="62">
          <cell r="B62">
            <v>104602.78783</v>
          </cell>
          <cell r="C62">
            <v>123530.71001</v>
          </cell>
        </row>
        <row r="63">
          <cell r="B63">
            <v>25020490.925439995</v>
          </cell>
          <cell r="C63">
            <v>26482673.305759996</v>
          </cell>
        </row>
        <row r="64">
          <cell r="B64">
            <v>22603117.525329992</v>
          </cell>
          <cell r="C64">
            <v>23945765.257299997</v>
          </cell>
        </row>
        <row r="65">
          <cell r="B65">
            <v>22341968.361489989</v>
          </cell>
          <cell r="C65">
            <v>23504676.491939995</v>
          </cell>
        </row>
        <row r="66">
          <cell r="B66">
            <v>17208931.098950002</v>
          </cell>
          <cell r="C66">
            <v>18174081.162039999</v>
          </cell>
        </row>
        <row r="67">
          <cell r="B67">
            <v>5133037.2625399996</v>
          </cell>
          <cell r="C67">
            <v>5330595.3299000002</v>
          </cell>
        </row>
        <row r="68">
          <cell r="B68">
            <v>143007.26936999999</v>
          </cell>
          <cell r="C68">
            <v>310016.46915000002</v>
          </cell>
        </row>
        <row r="69">
          <cell r="B69">
            <v>6093.9040400000004</v>
          </cell>
          <cell r="C69">
            <v>9633.3678799999998</v>
          </cell>
        </row>
        <row r="70">
          <cell r="B70">
            <v>112047.99043000001</v>
          </cell>
          <cell r="C70">
            <v>121438.92833</v>
          </cell>
        </row>
        <row r="71">
          <cell r="B71">
            <v>83348.157769999976</v>
          </cell>
          <cell r="C71">
            <v>79085.926280000014</v>
          </cell>
        </row>
        <row r="72">
          <cell r="B72">
            <v>33009.920960000003</v>
          </cell>
          <cell r="C72">
            <v>32201.102270000003</v>
          </cell>
        </row>
        <row r="73">
          <cell r="B73">
            <v>2301015.3213800001</v>
          </cell>
          <cell r="C73">
            <v>2425621.0199100003</v>
          </cell>
        </row>
        <row r="75">
          <cell r="B75">
            <v>-3005392.1951499917</v>
          </cell>
          <cell r="C75">
            <v>-5143423.373219993</v>
          </cell>
        </row>
        <row r="76">
          <cell r="B76">
            <v>2508450.6987999999</v>
          </cell>
          <cell r="C76">
            <v>539290.38598000002</v>
          </cell>
        </row>
        <row r="78">
          <cell r="B78" t="str">
            <v>Janeiro</v>
          </cell>
          <cell r="C78" t="str">
            <v>Fevereiro</v>
          </cell>
        </row>
        <row r="79">
          <cell r="B79">
            <v>20398364.487629998</v>
          </cell>
          <cell r="C79">
            <v>19731671.862969998</v>
          </cell>
        </row>
        <row r="80">
          <cell r="B80">
            <v>18107721.330479998</v>
          </cell>
          <cell r="C80">
            <v>18099330.148189999</v>
          </cell>
        </row>
        <row r="81">
          <cell r="B81">
            <v>415.24768</v>
          </cell>
          <cell r="C81">
            <v>20.196300000000001</v>
          </cell>
        </row>
        <row r="82">
          <cell r="B82">
            <v>166968.67937999999</v>
          </cell>
          <cell r="C82">
            <v>166745.07256999999</v>
          </cell>
        </row>
        <row r="83">
          <cell r="B83">
            <v>43218.868569999999</v>
          </cell>
          <cell r="C83">
            <v>0</v>
          </cell>
        </row>
        <row r="84">
          <cell r="B84">
            <v>5387.2129400000003</v>
          </cell>
          <cell r="C84">
            <v>4673.5630799999999</v>
          </cell>
        </row>
        <row r="85">
          <cell r="B85">
            <v>1858931.86372</v>
          </cell>
          <cell r="C85">
            <v>1385169.6218699999</v>
          </cell>
        </row>
        <row r="86">
          <cell r="B86">
            <v>10714.40207</v>
          </cell>
          <cell r="C86">
            <v>9452.8914299999997</v>
          </cell>
        </row>
        <row r="87">
          <cell r="B87">
            <v>205006.88279</v>
          </cell>
          <cell r="C87">
            <v>66280.369529999996</v>
          </cell>
        </row>
        <row r="88">
          <cell r="B88">
            <v>17115823.142030001</v>
          </cell>
          <cell r="C88">
            <v>17777634.159680001</v>
          </cell>
        </row>
        <row r="89">
          <cell r="B89">
            <v>20398364.487629998</v>
          </cell>
          <cell r="C89">
            <v>19731671.862969998</v>
          </cell>
        </row>
        <row r="90">
          <cell r="B90">
            <v>766.30125999999996</v>
          </cell>
          <cell r="C90">
            <v>0</v>
          </cell>
        </row>
        <row r="91">
          <cell r="B91">
            <v>5821.0773399999998</v>
          </cell>
          <cell r="C91">
            <v>13638.52485</v>
          </cell>
        </row>
        <row r="92">
          <cell r="B92">
            <v>1.2429299999994301</v>
          </cell>
          <cell r="C92">
            <v>6.0629999999946498E-2</v>
          </cell>
        </row>
        <row r="93">
          <cell r="B93">
            <v>5819.8344100000004</v>
          </cell>
          <cell r="C93">
            <v>13638.46422</v>
          </cell>
        </row>
        <row r="94">
          <cell r="B94">
            <v>3275953.9670000002</v>
          </cell>
          <cell r="C94">
            <v>1940399.1784399999</v>
          </cell>
        </row>
        <row r="95">
          <cell r="B95">
            <v>3210616.3672199999</v>
          </cell>
          <cell r="C95">
            <v>1901371.22596</v>
          </cell>
        </row>
        <row r="96">
          <cell r="B96">
            <v>65337.599779999997</v>
          </cell>
          <cell r="C96">
            <v>39027.95248</v>
          </cell>
        </row>
        <row r="97">
          <cell r="B97">
            <v>22393625.571830001</v>
          </cell>
          <cell r="C97">
            <v>23275702.785689998</v>
          </cell>
        </row>
        <row r="98">
          <cell r="B98">
            <v>134417.5099</v>
          </cell>
          <cell r="C98">
            <v>61547.523789999999</v>
          </cell>
        </row>
        <row r="99">
          <cell r="B99">
            <v>22259208.061930001</v>
          </cell>
          <cell r="C99">
            <v>23214155.2619</v>
          </cell>
        </row>
        <row r="100">
          <cell r="B100">
            <v>20137695.47242</v>
          </cell>
          <cell r="C100">
            <v>21093231.658410002</v>
          </cell>
        </row>
        <row r="101">
          <cell r="B101">
            <v>19806969.410769999</v>
          </cell>
          <cell r="C101">
            <v>20810419.729740001</v>
          </cell>
        </row>
        <row r="102">
          <cell r="B102">
            <v>15413866.514180001</v>
          </cell>
          <cell r="C102">
            <v>16253865.76647</v>
          </cell>
        </row>
        <row r="103">
          <cell r="B103">
            <v>4393102.89659</v>
          </cell>
          <cell r="C103">
            <v>4556553.9632700002</v>
          </cell>
        </row>
        <row r="104">
          <cell r="B104">
            <v>219743.33916</v>
          </cell>
          <cell r="C104">
            <v>169852.54475999999</v>
          </cell>
        </row>
        <row r="105">
          <cell r="B105">
            <v>4751.5696799999996</v>
          </cell>
          <cell r="C105">
            <v>13739.68079</v>
          </cell>
        </row>
        <row r="106">
          <cell r="B106">
            <v>106231.15281</v>
          </cell>
          <cell r="C106">
            <v>99219.703120000006</v>
          </cell>
        </row>
        <row r="107">
          <cell r="B107">
            <v>120444.62473</v>
          </cell>
          <cell r="C107">
            <v>63649.433100000002</v>
          </cell>
        </row>
        <row r="108">
          <cell r="B108">
            <v>31105.37429</v>
          </cell>
          <cell r="C108">
            <v>20230.058089999999</v>
          </cell>
        </row>
        <row r="109">
          <cell r="B109">
            <v>1969962.5904900001</v>
          </cell>
          <cell r="C109">
            <v>2037044.1122999999</v>
          </cell>
        </row>
        <row r="111">
          <cell r="B111">
            <v>-3021872</v>
          </cell>
          <cell r="C111">
            <v>-3315597</v>
          </cell>
        </row>
      </sheetData>
      <sheetData sheetId="4" refreshError="1"/>
      <sheetData sheetId="5" refreshError="1">
        <row r="1">
          <cell r="V1" t="str">
            <v>Índice</v>
          </cell>
        </row>
        <row r="2">
          <cell r="V2" t="str">
            <v>Ipca</v>
          </cell>
        </row>
        <row r="3">
          <cell r="V3">
            <v>1598.41</v>
          </cell>
        </row>
        <row r="4">
          <cell r="V4">
            <v>1600.49</v>
          </cell>
        </row>
        <row r="5">
          <cell r="V5">
            <v>1604.01</v>
          </cell>
        </row>
        <row r="6">
          <cell r="V6">
            <v>1610.75</v>
          </cell>
        </row>
        <row r="7">
          <cell r="V7">
            <v>1610.91</v>
          </cell>
        </row>
        <row r="8">
          <cell r="V8">
            <v>1614.62</v>
          </cell>
        </row>
        <row r="9">
          <cell r="V9">
            <v>1640.62</v>
          </cell>
        </row>
        <row r="10">
          <cell r="V10">
            <v>1662.11</v>
          </cell>
        </row>
        <row r="11">
          <cell r="V11">
            <v>1665.93</v>
          </cell>
        </row>
        <row r="12">
          <cell r="V12">
            <v>1668.26</v>
          </cell>
        </row>
        <row r="13">
          <cell r="V13">
            <v>1673.6</v>
          </cell>
        </row>
        <row r="14">
          <cell r="V14">
            <v>1683.47</v>
          </cell>
        </row>
        <row r="15">
          <cell r="V15">
            <v>1693.07</v>
          </cell>
        </row>
        <row r="16">
          <cell r="V16">
            <v>1700.86</v>
          </cell>
        </row>
        <row r="17">
          <cell r="V17">
            <v>1707.32</v>
          </cell>
        </row>
        <row r="18">
          <cell r="V18">
            <v>1717.22</v>
          </cell>
        </row>
        <row r="19">
          <cell r="V19">
            <v>1724.26</v>
          </cell>
        </row>
        <row r="20">
          <cell r="V20">
            <v>1733.23</v>
          </cell>
        </row>
        <row r="21">
          <cell r="V21">
            <v>1756.28</v>
          </cell>
        </row>
        <row r="22">
          <cell r="V22">
            <v>1768.57</v>
          </cell>
        </row>
        <row r="23">
          <cell r="V23">
            <v>1773.52</v>
          </cell>
        </row>
        <row r="24">
          <cell r="V24">
            <v>1788.24</v>
          </cell>
        </row>
        <row r="25">
          <cell r="V25">
            <v>1800.94</v>
          </cell>
        </row>
        <row r="26">
          <cell r="V26">
            <v>1812.65</v>
          </cell>
        </row>
        <row r="27">
          <cell r="V27">
            <v>1822.08</v>
          </cell>
        </row>
        <row r="28">
          <cell r="V28">
            <v>1828.64</v>
          </cell>
        </row>
        <row r="29">
          <cell r="V29">
            <v>1839.61</v>
          </cell>
        </row>
        <row r="30">
          <cell r="V30">
            <v>1854.33</v>
          </cell>
        </row>
        <row r="31">
          <cell r="V31">
            <v>1858.22</v>
          </cell>
        </row>
        <row r="32">
          <cell r="V32">
            <v>1866.02</v>
          </cell>
        </row>
        <row r="33">
          <cell r="V33">
            <v>1888.23</v>
          </cell>
        </row>
        <row r="34">
          <cell r="V34">
            <v>1900.5</v>
          </cell>
        </row>
        <row r="35">
          <cell r="V35">
            <v>1914.18</v>
          </cell>
        </row>
        <row r="36">
          <cell r="V36">
            <v>1939.26</v>
          </cell>
        </row>
        <row r="37">
          <cell r="V37">
            <v>1997.83</v>
          </cell>
        </row>
        <row r="38">
          <cell r="V38">
            <v>2039.78</v>
          </cell>
        </row>
        <row r="39">
          <cell r="V39">
            <v>2085.6799999999998</v>
          </cell>
        </row>
        <row r="40">
          <cell r="V40">
            <v>2118.4299999999998</v>
          </cell>
        </row>
        <row r="41">
          <cell r="V41">
            <v>2144.4899999999998</v>
          </cell>
        </row>
        <row r="42">
          <cell r="V42">
            <v>2165.29</v>
          </cell>
        </row>
        <row r="43">
          <cell r="V43">
            <v>2178.5</v>
          </cell>
        </row>
        <row r="44">
          <cell r="V44">
            <v>2175.23</v>
          </cell>
        </row>
        <row r="45">
          <cell r="V45">
            <v>2179.58</v>
          </cell>
        </row>
        <row r="46">
          <cell r="V46">
            <v>2186.9899999999998</v>
          </cell>
        </row>
        <row r="47">
          <cell r="V47">
            <v>2204.0500000000002</v>
          </cell>
        </row>
        <row r="48">
          <cell r="V48">
            <v>2210.44</v>
          </cell>
        </row>
        <row r="49">
          <cell r="V49">
            <v>2217.96</v>
          </cell>
        </row>
        <row r="50">
          <cell r="V50">
            <v>2229.4899999999998</v>
          </cell>
        </row>
        <row r="51">
          <cell r="V51">
            <v>2246.4299999999998</v>
          </cell>
        </row>
        <row r="52">
          <cell r="V52">
            <v>2260.13</v>
          </cell>
        </row>
        <row r="53">
          <cell r="V53">
            <v>2270.75</v>
          </cell>
        </row>
        <row r="54">
          <cell r="V54">
            <v>2279.15</v>
          </cell>
        </row>
        <row r="55">
          <cell r="V55">
            <v>2290.77</v>
          </cell>
        </row>
        <row r="56">
          <cell r="V56">
            <v>2307.0300000000002</v>
          </cell>
        </row>
        <row r="57">
          <cell r="V57">
            <v>2328.02</v>
          </cell>
        </row>
        <row r="58">
          <cell r="V58">
            <v>2344.08</v>
          </cell>
        </row>
        <row r="59">
          <cell r="V59">
            <v>2351.8200000000002</v>
          </cell>
        </row>
        <row r="60">
          <cell r="V60">
            <v>2362.17</v>
          </cell>
        </row>
        <row r="61">
          <cell r="V61">
            <v>2378.4699999999998</v>
          </cell>
        </row>
        <row r="62">
          <cell r="V62">
            <v>2398.92</v>
          </cell>
        </row>
        <row r="63">
          <cell r="V63">
            <v>2412.83</v>
          </cell>
        </row>
        <row r="64">
          <cell r="V64">
            <v>2427.0700000000002</v>
          </cell>
        </row>
        <row r="65">
          <cell r="V65">
            <v>2441.87</v>
          </cell>
        </row>
        <row r="66">
          <cell r="V66">
            <v>2463.11</v>
          </cell>
        </row>
        <row r="67">
          <cell r="V67">
            <v>2475.1799999999998</v>
          </cell>
        </row>
        <row r="68">
          <cell r="V68">
            <v>2474.6799999999998</v>
          </cell>
        </row>
        <row r="69">
          <cell r="V69">
            <v>2480.87</v>
          </cell>
        </row>
        <row r="70">
          <cell r="V70">
            <v>2485.09</v>
          </cell>
        </row>
        <row r="71">
          <cell r="V71">
            <v>2493.79</v>
          </cell>
        </row>
        <row r="72">
          <cell r="V72">
            <v>2512.4899999999998</v>
          </cell>
        </row>
        <row r="73">
          <cell r="V73">
            <v>2526.31</v>
          </cell>
        </row>
        <row r="74">
          <cell r="V74">
            <v>2535.4</v>
          </cell>
        </row>
        <row r="75">
          <cell r="V75">
            <v>2550.36</v>
          </cell>
        </row>
        <row r="76">
          <cell r="V76">
            <v>2560.8200000000002</v>
          </cell>
        </row>
        <row r="77">
          <cell r="V77">
            <v>2571.83</v>
          </cell>
        </row>
        <row r="78">
          <cell r="V78">
            <v>2577.23</v>
          </cell>
        </row>
        <row r="79">
          <cell r="V79">
            <v>2579.81</v>
          </cell>
        </row>
        <row r="80">
          <cell r="V80">
            <v>2574.39</v>
          </cell>
        </row>
        <row r="81">
          <cell r="V81">
            <v>2579.2800000000002</v>
          </cell>
        </row>
        <row r="82">
          <cell r="V82">
            <v>2580.5700000000002</v>
          </cell>
        </row>
        <row r="83">
          <cell r="V83">
            <v>2585.9899999999998</v>
          </cell>
        </row>
        <row r="84">
          <cell r="V84">
            <v>2594.52</v>
          </cell>
        </row>
        <row r="85">
          <cell r="V85">
            <v>2602.56</v>
          </cell>
        </row>
        <row r="86">
          <cell r="V86">
            <v>2615.1</v>
          </cell>
        </row>
        <row r="87">
          <cell r="V87">
            <v>2626.56</v>
          </cell>
        </row>
        <row r="88">
          <cell r="V88">
            <v>2638.12</v>
          </cell>
        </row>
        <row r="89">
          <cell r="V89">
            <v>2647.88</v>
          </cell>
        </row>
        <row r="90">
          <cell r="V90">
            <v>2654.5</v>
          </cell>
        </row>
        <row r="91">
          <cell r="V91">
            <v>2661.93</v>
          </cell>
        </row>
        <row r="92">
          <cell r="V92">
            <v>2669.38</v>
          </cell>
        </row>
        <row r="93">
          <cell r="V93">
            <v>2675.79</v>
          </cell>
        </row>
        <row r="94">
          <cell r="V94">
            <v>2688.37</v>
          </cell>
        </row>
        <row r="95">
          <cell r="V95">
            <v>2693.21</v>
          </cell>
        </row>
        <row r="96">
          <cell r="V96">
            <v>2701.29</v>
          </cell>
        </row>
        <row r="97">
          <cell r="V97">
            <v>2711.55</v>
          </cell>
        </row>
        <row r="98">
          <cell r="V98">
            <v>2731.62</v>
          </cell>
        </row>
        <row r="99">
          <cell r="V99">
            <v>2746.37</v>
          </cell>
        </row>
        <row r="100">
          <cell r="V100">
            <v>2759.83</v>
          </cell>
        </row>
        <row r="101">
          <cell r="V101">
            <v>2773.08</v>
          </cell>
        </row>
        <row r="102">
          <cell r="V102">
            <v>2788.33</v>
          </cell>
        </row>
        <row r="103">
          <cell r="V103">
            <v>2810.36</v>
          </cell>
        </row>
        <row r="104">
          <cell r="V104">
            <v>2831.16</v>
          </cell>
        </row>
        <row r="105">
          <cell r="V105">
            <v>2846.16</v>
          </cell>
        </row>
        <row r="106">
          <cell r="V106">
            <v>2854.13</v>
          </cell>
        </row>
        <row r="107">
          <cell r="V107">
            <v>2861.55</v>
          </cell>
        </row>
        <row r="108">
          <cell r="V108">
            <v>2874.43</v>
          </cell>
        </row>
        <row r="109">
          <cell r="V109">
            <v>2884.78</v>
          </cell>
        </row>
        <row r="110">
          <cell r="V110">
            <v>2892.86</v>
          </cell>
        </row>
        <row r="111">
          <cell r="V111">
            <v>2906.74</v>
          </cell>
        </row>
        <row r="112">
          <cell r="V112">
            <v>2922.73</v>
          </cell>
        </row>
        <row r="113">
          <cell r="V113">
            <v>2928.57</v>
          </cell>
        </row>
        <row r="114">
          <cell r="V114">
            <v>2942.63</v>
          </cell>
        </row>
        <row r="115">
          <cell r="V115">
            <v>2956.46</v>
          </cell>
        </row>
        <row r="116">
          <cell r="V116">
            <v>2967.1</v>
          </cell>
        </row>
        <row r="117">
          <cell r="V117">
            <v>2974.22</v>
          </cell>
        </row>
        <row r="118">
          <cell r="V118">
            <v>2978.68</v>
          </cell>
        </row>
        <row r="119">
          <cell r="V119">
            <v>2985.83</v>
          </cell>
        </row>
        <row r="120">
          <cell r="V120">
            <v>2994.19</v>
          </cell>
        </row>
        <row r="121">
          <cell r="V121">
            <v>3006.47</v>
          </cell>
        </row>
        <row r="122">
          <cell r="V122">
            <v>3017.59</v>
          </cell>
        </row>
        <row r="123">
          <cell r="V123">
            <v>3040.22</v>
          </cell>
        </row>
        <row r="124">
          <cell r="V124">
            <v>3063.93</v>
          </cell>
        </row>
        <row r="125">
          <cell r="V125">
            <v>3079.86</v>
          </cell>
        </row>
        <row r="126">
          <cell r="V126">
            <v>3097.42</v>
          </cell>
        </row>
        <row r="127">
          <cell r="V127">
            <v>3110.74</v>
          </cell>
        </row>
        <row r="128">
          <cell r="V128">
            <v>3110.74</v>
          </cell>
        </row>
        <row r="129">
          <cell r="V129">
            <v>3111.05</v>
          </cell>
        </row>
        <row r="130">
          <cell r="V130">
            <v>3112.29</v>
          </cell>
        </row>
        <row r="131">
          <cell r="V131">
            <v>3126.29</v>
          </cell>
        </row>
        <row r="132">
          <cell r="V132">
            <v>3149.74</v>
          </cell>
        </row>
        <row r="133">
          <cell r="V133">
            <v>3175.88</v>
          </cell>
        </row>
        <row r="134">
          <cell r="V134">
            <v>3195.89</v>
          </cell>
        </row>
        <row r="135">
          <cell r="V135">
            <v>3222.42</v>
          </cell>
        </row>
        <row r="136">
          <cell r="V136">
            <v>3248.2</v>
          </cell>
        </row>
        <row r="137">
          <cell r="V137">
            <v>3273.86</v>
          </cell>
        </row>
        <row r="138">
          <cell r="V138">
            <v>3299.07</v>
          </cell>
        </row>
        <row r="139">
          <cell r="V139">
            <v>3314.58</v>
          </cell>
        </row>
        <row r="140">
          <cell r="V140">
            <v>3319.55</v>
          </cell>
        </row>
        <row r="141">
          <cell r="V141">
            <v>3324.86</v>
          </cell>
        </row>
        <row r="142">
          <cell r="V142">
            <v>3337.16</v>
          </cell>
        </row>
        <row r="143">
          <cell r="V143">
            <v>3354.85</v>
          </cell>
        </row>
        <row r="144">
          <cell r="V144">
            <v>3354.85</v>
          </cell>
        </row>
        <row r="145">
          <cell r="V145">
            <v>3386.8</v>
          </cell>
        </row>
        <row r="146">
          <cell r="V146">
            <v>3403.73</v>
          </cell>
        </row>
        <row r="147">
          <cell r="V147">
            <v>3422.79</v>
          </cell>
        </row>
        <row r="148">
          <cell r="A148">
            <v>40940</v>
          </cell>
          <cell r="B148">
            <v>20640070820.98</v>
          </cell>
          <cell r="C148">
            <v>20628822180.890003</v>
          </cell>
          <cell r="D148">
            <v>18375247581.440002</v>
          </cell>
          <cell r="E148">
            <v>2253574599.4500003</v>
          </cell>
          <cell r="F148">
            <v>17638442970.600002</v>
          </cell>
          <cell r="G148">
            <v>119589797.53999899</v>
          </cell>
          <cell r="H148">
            <v>118223593.54000001</v>
          </cell>
          <cell r="I148">
            <v>14261041310.549999</v>
          </cell>
          <cell r="J148">
            <v>758902573.72001505</v>
          </cell>
          <cell r="K148">
            <v>184977465.46999899</v>
          </cell>
          <cell r="L148">
            <v>898340889.62001705</v>
          </cell>
          <cell r="M148">
            <v>182548545.39000201</v>
          </cell>
          <cell r="N148">
            <v>1865049923.70996</v>
          </cell>
          <cell r="O148">
            <v>10817375.9799999</v>
          </cell>
          <cell r="P148">
            <v>1626265160.3900001</v>
          </cell>
          <cell r="Q148">
            <v>207692905.99000701</v>
          </cell>
          <cell r="R148">
            <v>53836401.919996798</v>
          </cell>
          <cell r="S148">
            <v>548423834.05000997</v>
          </cell>
          <cell r="T148">
            <v>676054.47000004502</v>
          </cell>
          <cell r="U148">
            <v>11248640.089999899</v>
          </cell>
          <cell r="V148">
            <v>3438.19</v>
          </cell>
        </row>
        <row r="149">
          <cell r="V149">
            <v>3445.41</v>
          </cell>
        </row>
        <row r="150">
          <cell r="V150">
            <v>3467.46</v>
          </cell>
        </row>
        <row r="151">
          <cell r="V151">
            <v>3479.94</v>
          </cell>
        </row>
        <row r="152">
          <cell r="V152">
            <v>3482.72</v>
          </cell>
        </row>
        <row r="153">
          <cell r="V153">
            <v>3497.7</v>
          </cell>
        </row>
        <row r="154">
          <cell r="V154">
            <v>3512.04</v>
          </cell>
        </row>
        <row r="155">
          <cell r="V155">
            <v>3532.06</v>
          </cell>
        </row>
        <row r="156">
          <cell r="V156">
            <v>3552.9</v>
          </cell>
        </row>
        <row r="157">
          <cell r="V157">
            <v>3574.22</v>
          </cell>
        </row>
        <row r="158">
          <cell r="V158">
            <v>3602.46</v>
          </cell>
        </row>
        <row r="159">
          <cell r="A159">
            <v>41275</v>
          </cell>
          <cell r="B159">
            <v>26334504632.810001</v>
          </cell>
          <cell r="C159">
            <v>26088361204.339905</v>
          </cell>
          <cell r="D159">
            <v>22035314198.979904</v>
          </cell>
          <cell r="E159">
            <v>4053047005.3600001</v>
          </cell>
          <cell r="F159">
            <v>19306542427.200001</v>
          </cell>
          <cell r="G159">
            <v>165305226.93000001</v>
          </cell>
          <cell r="H159">
            <v>132089900.48999999</v>
          </cell>
          <cell r="I159">
            <v>15720203770.4298</v>
          </cell>
          <cell r="J159">
            <v>869702150.40001297</v>
          </cell>
          <cell r="K159">
            <v>198237336.549999</v>
          </cell>
          <cell r="L159">
            <v>1113607755.79002</v>
          </cell>
          <cell r="M159">
            <v>198728414.20000201</v>
          </cell>
          <cell r="N159">
            <v>1802621994.1800201</v>
          </cell>
          <cell r="O159">
            <v>10768194.6499999</v>
          </cell>
          <cell r="P159">
            <v>2192068323.8099999</v>
          </cell>
          <cell r="Q159">
            <v>235116051.96000099</v>
          </cell>
          <cell r="R159">
            <v>62502175.5900001</v>
          </cell>
          <cell r="S159">
            <v>647395178.93001199</v>
          </cell>
          <cell r="T159">
            <v>199855.32000002899</v>
          </cell>
          <cell r="U159">
            <v>246143428.47009701</v>
          </cell>
          <cell r="V159">
            <v>3633.44</v>
          </cell>
          <cell r="W159">
            <v>4191024.5455700001</v>
          </cell>
          <cell r="X159">
            <v>-137977540.21000004</v>
          </cell>
        </row>
        <row r="160">
          <cell r="A160">
            <v>41306</v>
          </cell>
          <cell r="B160">
            <v>24614325307.350002</v>
          </cell>
          <cell r="C160">
            <v>24606358472.930004</v>
          </cell>
          <cell r="D160">
            <v>22218063547.390015</v>
          </cell>
          <cell r="E160">
            <v>2388294925.5399899</v>
          </cell>
          <cell r="F160">
            <v>19397899342.200001</v>
          </cell>
          <cell r="G160">
            <v>114039826.42</v>
          </cell>
          <cell r="H160">
            <v>231329333.58000001</v>
          </cell>
          <cell r="I160">
            <v>14439422086.680099</v>
          </cell>
          <cell r="J160">
            <v>819455220.11001599</v>
          </cell>
          <cell r="K160">
            <v>184347897.66999999</v>
          </cell>
          <cell r="L160">
            <v>1029893605.20998</v>
          </cell>
          <cell r="M160">
            <v>201972255.359997</v>
          </cell>
          <cell r="N160">
            <v>2035657508.57006</v>
          </cell>
          <cell r="O160">
            <v>10296533.2199996</v>
          </cell>
          <cell r="P160">
            <v>1723535323.8600199</v>
          </cell>
          <cell r="Q160">
            <v>246268244.74000099</v>
          </cell>
          <cell r="R160">
            <v>42319470.350000098</v>
          </cell>
          <cell r="S160">
            <v>497967756.339993</v>
          </cell>
          <cell r="T160">
            <v>3511394.3900014302</v>
          </cell>
          <cell r="U160">
            <v>7966834.4199994104</v>
          </cell>
          <cell r="V160">
            <v>3655.24</v>
          </cell>
          <cell r="W160">
            <v>2556735.78003</v>
          </cell>
          <cell r="X160">
            <v>-168440854.49001026</v>
          </cell>
        </row>
        <row r="161">
          <cell r="V161">
            <v>3672.42</v>
          </cell>
        </row>
        <row r="162">
          <cell r="V162">
            <v>3692.62</v>
          </cell>
        </row>
        <row r="163">
          <cell r="V163">
            <v>3706.28</v>
          </cell>
        </row>
        <row r="164">
          <cell r="V164">
            <v>3715.92</v>
          </cell>
        </row>
        <row r="165">
          <cell r="V165">
            <v>3717.03</v>
          </cell>
        </row>
        <row r="166">
          <cell r="V166">
            <v>3725.95</v>
          </cell>
        </row>
        <row r="167">
          <cell r="V167">
            <v>3738.99</v>
          </cell>
        </row>
        <row r="168">
          <cell r="V168">
            <v>3760.3</v>
          </cell>
        </row>
        <row r="169">
          <cell r="V169">
            <v>3780.61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"/>
      <sheetName val="prev"/>
      <sheetName val="DRF"/>
      <sheetName val="RF"/>
      <sheetName val="siafi"/>
      <sheetName val="scf"/>
      <sheetName val="obs"/>
      <sheetName val="nota"/>
      <sheetName val="recprev"/>
      <sheetName val="fluxo"/>
      <sheetName val="mas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C1" t="str">
            <v>Receita Previdenciária
(R$ mil) nominal</v>
          </cell>
        </row>
        <row r="2">
          <cell r="C2" t="str">
            <v>Receita Prev</v>
          </cell>
        </row>
        <row r="3">
          <cell r="C3">
            <v>4261878.3381438404</v>
          </cell>
        </row>
        <row r="4">
          <cell r="C4">
            <v>4284602.0589985903</v>
          </cell>
        </row>
        <row r="5">
          <cell r="C5">
            <v>4524496.15638352</v>
          </cell>
        </row>
        <row r="6">
          <cell r="C6">
            <v>4402578.9619565103</v>
          </cell>
        </row>
        <row r="7">
          <cell r="C7">
            <v>4599545.9297223501</v>
          </cell>
        </row>
        <row r="8">
          <cell r="C8">
            <v>4647098.9826000696</v>
          </cell>
        </row>
        <row r="9">
          <cell r="C9">
            <v>4779345.60102781</v>
          </cell>
        </row>
        <row r="10">
          <cell r="C10">
            <v>4889259.9596116701</v>
          </cell>
        </row>
        <row r="11">
          <cell r="C11">
            <v>4787956.00001375</v>
          </cell>
        </row>
        <row r="12">
          <cell r="C12">
            <v>4760020.5371738104</v>
          </cell>
        </row>
        <row r="13">
          <cell r="C13">
            <v>4798338.4726135498</v>
          </cell>
        </row>
        <row r="14">
          <cell r="C14">
            <v>7915887.7449765401</v>
          </cell>
        </row>
        <row r="15">
          <cell r="C15">
            <v>5167423.8055427996</v>
          </cell>
        </row>
        <row r="16">
          <cell r="C16">
            <v>5041049.1183086</v>
          </cell>
        </row>
        <row r="17">
          <cell r="C17">
            <v>5129464.5638370104</v>
          </cell>
        </row>
        <row r="18">
          <cell r="C18">
            <v>5128906.9470735099</v>
          </cell>
        </row>
        <row r="19">
          <cell r="C19">
            <v>5256185.1450654501</v>
          </cell>
        </row>
        <row r="20">
          <cell r="C20">
            <v>5763132.2804017402</v>
          </cell>
        </row>
        <row r="21">
          <cell r="C21">
            <v>5131505.4917366598</v>
          </cell>
        </row>
        <row r="22">
          <cell r="C22">
            <v>5418257.2307644803</v>
          </cell>
        </row>
        <row r="23">
          <cell r="C23">
            <v>5223614.7308819098</v>
          </cell>
        </row>
        <row r="24">
          <cell r="C24">
            <v>5452511.9113121098</v>
          </cell>
        </row>
        <row r="25">
          <cell r="C25">
            <v>5792725.0496563399</v>
          </cell>
        </row>
        <row r="26">
          <cell r="C26">
            <v>8908329.8417187296</v>
          </cell>
        </row>
        <row r="27">
          <cell r="C27">
            <v>5597520.6298326598</v>
          </cell>
        </row>
        <row r="28">
          <cell r="C28">
            <v>5505687.1118860701</v>
          </cell>
        </row>
        <row r="29">
          <cell r="C29">
            <v>5512996.9500913797</v>
          </cell>
        </row>
        <row r="30">
          <cell r="C30">
            <v>5809332.9672564603</v>
          </cell>
        </row>
        <row r="31">
          <cell r="C31">
            <v>5969244.69874564</v>
          </cell>
        </row>
        <row r="32">
          <cell r="C32">
            <v>5723551.6675472101</v>
          </cell>
        </row>
        <row r="33">
          <cell r="C33">
            <v>6510902.67880888</v>
          </cell>
        </row>
        <row r="34">
          <cell r="C34">
            <v>6085229.57119276</v>
          </cell>
        </row>
        <row r="35">
          <cell r="C35">
            <v>6276440.5123893199</v>
          </cell>
        </row>
        <row r="36">
          <cell r="C36">
            <v>6388467.5367341898</v>
          </cell>
        </row>
        <row r="37">
          <cell r="C37">
            <v>6622146.1600058395</v>
          </cell>
        </row>
        <row r="38">
          <cell r="C38">
            <v>10042476.738459</v>
          </cell>
        </row>
        <row r="39">
          <cell r="C39">
            <v>6681544.1654214701</v>
          </cell>
        </row>
        <row r="40">
          <cell r="C40">
            <v>6521563.6581917703</v>
          </cell>
        </row>
        <row r="41">
          <cell r="C41">
            <v>5903979.3819782604</v>
          </cell>
        </row>
        <row r="42">
          <cell r="C42">
            <v>6514420.36181584</v>
          </cell>
        </row>
        <row r="43">
          <cell r="C43">
            <v>6378482.98415945</v>
          </cell>
        </row>
        <row r="44">
          <cell r="C44">
            <v>6604326.9839606304</v>
          </cell>
        </row>
        <row r="45">
          <cell r="C45">
            <v>6949151.7063007401</v>
          </cell>
        </row>
        <row r="46">
          <cell r="C46">
            <v>6951446.4047409398</v>
          </cell>
        </row>
        <row r="47">
          <cell r="C47">
            <v>7071387.7475086199</v>
          </cell>
        </row>
        <row r="48">
          <cell r="C48">
            <v>7503752.9497659896</v>
          </cell>
        </row>
        <row r="49">
          <cell r="C49">
            <v>7078872.4164608996</v>
          </cell>
        </row>
        <row r="50">
          <cell r="C50">
            <v>12560459.430283099</v>
          </cell>
        </row>
        <row r="51">
          <cell r="C51">
            <v>6803175.5858597299</v>
          </cell>
        </row>
        <row r="52">
          <cell r="C52">
            <v>7562383.7870939896</v>
          </cell>
        </row>
        <row r="53">
          <cell r="C53">
            <v>7704887.9974128297</v>
          </cell>
        </row>
        <row r="54">
          <cell r="C54">
            <v>7739365.4064476397</v>
          </cell>
        </row>
        <row r="55">
          <cell r="C55">
            <v>7785369.0877534701</v>
          </cell>
        </row>
        <row r="56">
          <cell r="C56">
            <v>8460001.9451644998</v>
          </cell>
        </row>
        <row r="57">
          <cell r="C57">
            <v>8066681.8046999304</v>
          </cell>
        </row>
        <row r="58">
          <cell r="C58">
            <v>8180470.4836408095</v>
          </cell>
        </row>
        <row r="59">
          <cell r="C59">
            <v>8158279.5579945603</v>
          </cell>
        </row>
        <row r="60">
          <cell r="C60">
            <v>8337800.9591747904</v>
          </cell>
        </row>
        <row r="61">
          <cell r="C61">
            <v>8279967.6158769997</v>
          </cell>
        </row>
        <row r="62">
          <cell r="C62">
            <v>14135611.2444428</v>
          </cell>
        </row>
        <row r="63">
          <cell r="C63">
            <v>8508492.3430757001</v>
          </cell>
        </row>
        <row r="64">
          <cell r="C64">
            <v>8513782.8303414304</v>
          </cell>
        </row>
        <row r="65">
          <cell r="C65">
            <v>8790379.7861379292</v>
          </cell>
        </row>
        <row r="66">
          <cell r="C66">
            <v>8854641.1254449394</v>
          </cell>
        </row>
        <row r="67">
          <cell r="C67">
            <v>8765417.5595587399</v>
          </cell>
        </row>
        <row r="68">
          <cell r="C68">
            <v>9118937.0482382905</v>
          </cell>
        </row>
        <row r="69">
          <cell r="C69">
            <v>9145187.1217678897</v>
          </cell>
        </row>
        <row r="70">
          <cell r="C70">
            <v>9651230.91406768</v>
          </cell>
        </row>
        <row r="71">
          <cell r="C71">
            <v>9529497.3776999991</v>
          </cell>
        </row>
        <row r="72">
          <cell r="C72">
            <v>9321843.5645437408</v>
          </cell>
        </row>
        <row r="73">
          <cell r="C73">
            <v>9730792.3831177</v>
          </cell>
        </row>
        <row r="74">
          <cell r="C74">
            <v>15966370.3133543</v>
          </cell>
        </row>
        <row r="75">
          <cell r="C75">
            <v>9831401.4308210406</v>
          </cell>
        </row>
        <row r="76">
          <cell r="C76">
            <v>9968055.6168658398</v>
          </cell>
        </row>
        <row r="77">
          <cell r="C77">
            <v>10038589.42881</v>
          </cell>
        </row>
        <row r="78">
          <cell r="C78">
            <v>9929005.5903443396</v>
          </cell>
        </row>
        <row r="79">
          <cell r="C79">
            <v>10266325.4997127</v>
          </cell>
        </row>
        <row r="80">
          <cell r="C80">
            <v>10547694.466415999</v>
          </cell>
        </row>
        <row r="81">
          <cell r="C81">
            <v>10370266.809426101</v>
          </cell>
        </row>
        <row r="82">
          <cell r="C82">
            <v>10897224.62012</v>
          </cell>
        </row>
        <row r="83">
          <cell r="C83">
            <v>11222648.4255889</v>
          </cell>
        </row>
        <row r="84">
          <cell r="C84">
            <v>11156088.753570201</v>
          </cell>
        </row>
        <row r="85">
          <cell r="C85">
            <v>11178361.0297247</v>
          </cell>
        </row>
        <row r="86">
          <cell r="C86">
            <v>17731966.71455</v>
          </cell>
        </row>
        <row r="87">
          <cell r="C87">
            <v>11302791.398772901</v>
          </cell>
        </row>
        <row r="88">
          <cell r="C88">
            <v>11163127.313297501</v>
          </cell>
        </row>
        <row r="89">
          <cell r="C89">
            <v>11629545.3217113</v>
          </cell>
        </row>
        <row r="90">
          <cell r="C90">
            <v>11616789.4579078</v>
          </cell>
        </row>
        <row r="91">
          <cell r="C91">
            <v>11932795.400511499</v>
          </cell>
        </row>
        <row r="92">
          <cell r="C92">
            <v>12005059.7025722</v>
          </cell>
        </row>
        <row r="93">
          <cell r="C93">
            <v>12355539.05738</v>
          </cell>
        </row>
        <row r="94">
          <cell r="C94">
            <v>12957206.929959999</v>
          </cell>
        </row>
        <row r="95">
          <cell r="C95">
            <v>12430166.457707999</v>
          </cell>
        </row>
        <row r="96">
          <cell r="C96">
            <v>12920022.5777654</v>
          </cell>
        </row>
        <row r="97">
          <cell r="C97">
            <v>12945905.7883284</v>
          </cell>
        </row>
        <row r="98">
          <cell r="C98">
            <v>20586428.4055974</v>
          </cell>
        </row>
        <row r="99">
          <cell r="C99">
            <v>13779487.389448</v>
          </cell>
        </row>
        <row r="100">
          <cell r="C100">
            <v>13164470.999415699</v>
          </cell>
        </row>
        <row r="101">
          <cell r="C101">
            <v>13363348.3298005</v>
          </cell>
        </row>
        <row r="102">
          <cell r="C102">
            <v>13960328.013253201</v>
          </cell>
        </row>
        <row r="103">
          <cell r="C103">
            <v>13931626.4291187</v>
          </cell>
        </row>
        <row r="104">
          <cell r="C104">
            <v>14205242.171856999</v>
          </cell>
        </row>
        <row r="105">
          <cell r="C105">
            <v>14676722.8133204</v>
          </cell>
        </row>
        <row r="106">
          <cell r="C106">
            <v>14599581.3274939</v>
          </cell>
        </row>
        <row r="107">
          <cell r="C107">
            <v>14851015.703876499</v>
          </cell>
        </row>
        <row r="108">
          <cell r="C108">
            <v>14887171.994149599</v>
          </cell>
        </row>
        <row r="109">
          <cell r="C109">
            <v>15051415.178594301</v>
          </cell>
        </row>
        <row r="110">
          <cell r="C110">
            <v>24005868.191805899</v>
          </cell>
        </row>
        <row r="111">
          <cell r="C111">
            <v>14910766.076699501</v>
          </cell>
        </row>
        <row r="112">
          <cell r="C112">
            <v>14439812.602333801</v>
          </cell>
        </row>
        <row r="113">
          <cell r="C113">
            <v>15650592.7204537</v>
          </cell>
        </row>
        <row r="114">
          <cell r="C114">
            <v>15587232.283523601</v>
          </cell>
        </row>
        <row r="115">
          <cell r="C115">
            <v>15810832.427541999</v>
          </cell>
        </row>
        <row r="116">
          <cell r="C116">
            <v>15597209.903292701</v>
          </cell>
        </row>
        <row r="117">
          <cell r="C117">
            <v>15794264.8412595</v>
          </cell>
        </row>
        <row r="118">
          <cell r="C118">
            <v>15812181.6148051</v>
          </cell>
        </row>
        <row r="119">
          <cell r="C119">
            <v>15659547.257949</v>
          </cell>
        </row>
        <row r="120">
          <cell r="C120">
            <v>16370556.701886799</v>
          </cell>
        </row>
        <row r="121">
          <cell r="C121">
            <v>18690123.172156502</v>
          </cell>
        </row>
        <row r="122">
          <cell r="C122">
            <v>26413853.273902901</v>
          </cell>
        </row>
        <row r="123">
          <cell r="C123">
            <v>17180246.205003701</v>
          </cell>
        </row>
        <row r="124">
          <cell r="C124">
            <v>16828981.981628999</v>
          </cell>
        </row>
        <row r="125">
          <cell r="C125">
            <v>17441161.975002199</v>
          </cell>
        </row>
        <row r="126">
          <cell r="C126">
            <v>18041887.230099902</v>
          </cell>
        </row>
        <row r="127">
          <cell r="C127">
            <v>18199013.748591799</v>
          </cell>
        </row>
        <row r="128">
          <cell r="C128">
            <v>18346779.522514801</v>
          </cell>
        </row>
        <row r="129">
          <cell r="C129">
            <v>18589021.294119999</v>
          </cell>
        </row>
        <row r="130">
          <cell r="C130">
            <v>19007730.948320001</v>
          </cell>
        </row>
        <row r="131">
          <cell r="C131">
            <v>18990358.208730001</v>
          </cell>
        </row>
        <row r="132">
          <cell r="C132">
            <v>19362199.422370002</v>
          </cell>
        </row>
        <row r="133">
          <cell r="C133">
            <v>19842226.473669998</v>
          </cell>
        </row>
        <row r="134">
          <cell r="C134">
            <v>31795896.825830001</v>
          </cell>
        </row>
        <row r="135">
          <cell r="C135">
            <v>20801178.291719999</v>
          </cell>
        </row>
        <row r="136">
          <cell r="C136">
            <v>19240968.942400001</v>
          </cell>
        </row>
        <row r="137">
          <cell r="C137">
            <v>19452514.781249996</v>
          </cell>
        </row>
        <row r="138">
          <cell r="C138">
            <v>21456213.105880003</v>
          </cell>
        </row>
        <row r="139">
          <cell r="C139">
            <v>20927999.352750003</v>
          </cell>
        </row>
        <row r="140">
          <cell r="C140">
            <v>21476492.51089</v>
          </cell>
        </row>
        <row r="141">
          <cell r="C141">
            <v>22015221.362029996</v>
          </cell>
        </row>
        <row r="142">
          <cell r="C142">
            <v>21578251.551289998</v>
          </cell>
        </row>
        <row r="143">
          <cell r="C143">
            <v>22858914.451569997</v>
          </cell>
        </row>
        <row r="144">
          <cell r="C144">
            <v>22587197.529970001</v>
          </cell>
        </row>
        <row r="145">
          <cell r="C145">
            <v>20466272.447370015</v>
          </cell>
        </row>
        <row r="146">
          <cell r="C146">
            <v>36433719.892450005</v>
          </cell>
        </row>
        <row r="147">
          <cell r="A147">
            <v>40909</v>
          </cell>
          <cell r="B147">
            <v>23740405.272940002</v>
          </cell>
          <cell r="C147">
            <v>23692610.782060001</v>
          </cell>
          <cell r="D147">
            <v>19950235.793760002</v>
          </cell>
          <cell r="E147">
            <v>3742374.9883000003</v>
          </cell>
          <cell r="F147">
            <v>17212972.248999998</v>
          </cell>
          <cell r="G147">
            <v>153104.21466999999</v>
          </cell>
          <cell r="H147">
            <v>14578089548.9699</v>
          </cell>
          <cell r="I147">
            <v>730375468.16000903</v>
          </cell>
          <cell r="J147">
            <v>158721654.21999899</v>
          </cell>
          <cell r="K147">
            <v>915454365.54000497</v>
          </cell>
          <cell r="L147">
            <v>181185058.969998</v>
          </cell>
          <cell r="M147">
            <v>1800631580.8399799</v>
          </cell>
          <cell r="N147">
            <v>5530878.5200001299</v>
          </cell>
          <cell r="O147">
            <v>2039989441.97</v>
          </cell>
          <cell r="P147">
            <v>236006126.230001</v>
          </cell>
          <cell r="Q147">
            <v>69778836.740004793</v>
          </cell>
          <cell r="R147">
            <v>545912702.24000001</v>
          </cell>
          <cell r="S147">
            <v>3286875.84000035</v>
          </cell>
          <cell r="T147">
            <v>47794490.8800001</v>
          </cell>
          <cell r="U147">
            <v>3422.79</v>
          </cell>
        </row>
        <row r="148">
          <cell r="C148">
            <v>20628822.180890001</v>
          </cell>
        </row>
        <row r="149">
          <cell r="C149">
            <v>24444388.872140002</v>
          </cell>
        </row>
        <row r="150">
          <cell r="A150">
            <v>41000</v>
          </cell>
          <cell r="B150">
            <v>23946006.861860003</v>
          </cell>
          <cell r="C150">
            <v>23932452.084970005</v>
          </cell>
          <cell r="D150">
            <v>21746540.172930006</v>
          </cell>
          <cell r="E150">
            <v>2185911.9120400003</v>
          </cell>
          <cell r="F150">
            <v>17288134.056000002</v>
          </cell>
          <cell r="G150">
            <v>130482.437800001</v>
          </cell>
          <cell r="H150">
            <v>14342658185.5998</v>
          </cell>
          <cell r="I150">
            <v>798039632.14003396</v>
          </cell>
          <cell r="J150">
            <v>232680843.84999701</v>
          </cell>
          <cell r="K150">
            <v>919869197.43001795</v>
          </cell>
          <cell r="L150">
            <v>185392799.5</v>
          </cell>
          <cell r="M150">
            <v>1943520897.93999</v>
          </cell>
          <cell r="N150">
            <v>11910077.090000501</v>
          </cell>
          <cell r="O150">
            <v>1857197494.51999</v>
          </cell>
          <cell r="P150">
            <v>415793068.030007</v>
          </cell>
          <cell r="Q150">
            <v>66521263.759997599</v>
          </cell>
          <cell r="R150">
            <v>551598264.14999294</v>
          </cell>
          <cell r="S150">
            <v>438252.36999994901</v>
          </cell>
          <cell r="T150">
            <v>13554776.8899967</v>
          </cell>
          <cell r="U150">
            <v>3467.46</v>
          </cell>
        </row>
        <row r="151">
          <cell r="A151">
            <v>41030</v>
          </cell>
          <cell r="B151">
            <v>24024167.638060004</v>
          </cell>
          <cell r="C151">
            <v>24012816.644440006</v>
          </cell>
          <cell r="D151">
            <v>21767348.053630006</v>
          </cell>
          <cell r="E151">
            <v>2245468.59081</v>
          </cell>
          <cell r="F151">
            <v>17555751.132300001</v>
          </cell>
          <cell r="G151">
            <v>143063.10957999999</v>
          </cell>
          <cell r="H151">
            <v>14526562044.549999</v>
          </cell>
          <cell r="I151">
            <v>828063565.36002505</v>
          </cell>
          <cell r="J151">
            <v>289873960.32999903</v>
          </cell>
          <cell r="K151">
            <v>953793508.68001699</v>
          </cell>
          <cell r="L151">
            <v>187538584.51999801</v>
          </cell>
          <cell r="M151">
            <v>2023157821.71999</v>
          </cell>
          <cell r="N151">
            <v>9413992.6300005894</v>
          </cell>
          <cell r="O151">
            <v>1864026915.8399999</v>
          </cell>
          <cell r="P151">
            <v>384882046.06</v>
          </cell>
          <cell r="Q151">
            <v>62311366.920000397</v>
          </cell>
          <cell r="R151">
            <v>604863169.21000004</v>
          </cell>
          <cell r="S151">
            <v>946053.04000014195</v>
          </cell>
          <cell r="T151">
            <v>11350993.619998701</v>
          </cell>
          <cell r="U151">
            <v>3479.94</v>
          </cell>
        </row>
        <row r="152">
          <cell r="A152">
            <v>41061</v>
          </cell>
          <cell r="B152">
            <v>23886200.740150001</v>
          </cell>
          <cell r="C152">
            <v>23873268.425179999</v>
          </cell>
          <cell r="D152">
            <v>21565314.713367</v>
          </cell>
          <cell r="E152">
            <v>2307953.711813001</v>
          </cell>
          <cell r="F152">
            <v>17685865.493699998</v>
          </cell>
          <cell r="G152">
            <v>122329.715460001</v>
          </cell>
          <cell r="H152">
            <v>14424183269.18</v>
          </cell>
          <cell r="I152">
            <v>788011717.38002598</v>
          </cell>
          <cell r="J152">
            <v>255951781.34999901</v>
          </cell>
          <cell r="K152">
            <v>954651745.28001702</v>
          </cell>
          <cell r="L152">
            <v>184557370.959997</v>
          </cell>
          <cell r="M152">
            <v>1972287090.65996</v>
          </cell>
          <cell r="N152">
            <v>6720298.29999997</v>
          </cell>
          <cell r="O152">
            <v>1909827540.79</v>
          </cell>
          <cell r="P152">
            <v>353631925.66000301</v>
          </cell>
          <cell r="Q152">
            <v>66318583.249993302</v>
          </cell>
          <cell r="R152">
            <v>527998202.200001</v>
          </cell>
          <cell r="S152">
            <v>6519775.6199991303</v>
          </cell>
          <cell r="T152">
            <v>12932314.9700002</v>
          </cell>
          <cell r="U152">
            <v>3482.72</v>
          </cell>
        </row>
        <row r="153">
          <cell r="A153">
            <v>41091</v>
          </cell>
          <cell r="B153">
            <v>24448366.032440003</v>
          </cell>
          <cell r="C153">
            <v>24417023.605930001</v>
          </cell>
          <cell r="D153">
            <v>22130591.56639</v>
          </cell>
          <cell r="E153">
            <v>2286432.0395400007</v>
          </cell>
          <cell r="F153">
            <v>17797428.203200001</v>
          </cell>
          <cell r="G153">
            <v>147651.90601999999</v>
          </cell>
          <cell r="H153">
            <v>14709382770.389999</v>
          </cell>
          <cell r="I153">
            <v>831534621.99002302</v>
          </cell>
          <cell r="J153">
            <v>312767942.08999801</v>
          </cell>
          <cell r="K153">
            <v>990236901.26001596</v>
          </cell>
          <cell r="L153">
            <v>194183992.87000099</v>
          </cell>
          <cell r="M153">
            <v>1961682455.00999</v>
          </cell>
          <cell r="N153">
            <v>18558840.5099997</v>
          </cell>
          <cell r="O153">
            <v>1960040297.54</v>
          </cell>
          <cell r="P153">
            <v>274021251.13999599</v>
          </cell>
          <cell r="Q153">
            <v>67600027.4499989</v>
          </cell>
          <cell r="R153">
            <v>687981155.34000695</v>
          </cell>
          <cell r="S153">
            <v>921445.75000017602</v>
          </cell>
          <cell r="T153">
            <v>31342426.510002904</v>
          </cell>
          <cell r="U153">
            <v>3497.7</v>
          </cell>
        </row>
        <row r="154">
          <cell r="C154">
            <v>24864293.603859998</v>
          </cell>
        </row>
        <row r="155">
          <cell r="C155">
            <v>24079329.738390006</v>
          </cell>
        </row>
        <row r="156">
          <cell r="C156">
            <v>24698106.478630006</v>
          </cell>
        </row>
        <row r="157">
          <cell r="C157">
            <v>24860149.168929998</v>
          </cell>
        </row>
      </sheetData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4"/>
  <sheetViews>
    <sheetView showGridLines="0" zoomScaleNormal="100" workbookViewId="0"/>
  </sheetViews>
  <sheetFormatPr defaultColWidth="12.7109375" defaultRowHeight="15.75" x14ac:dyDescent="0.25"/>
  <cols>
    <col min="1" max="1" width="56.85546875" style="1" customWidth="1"/>
    <col min="2" max="4" width="13.7109375" style="1" customWidth="1"/>
    <col min="5" max="6" width="11.42578125" style="1" customWidth="1"/>
    <col min="7" max="16384" width="12.7109375" style="1"/>
  </cols>
  <sheetData>
    <row r="1" spans="1:6" ht="60" customHeight="1" x14ac:dyDescent="0.25"/>
    <row r="2" spans="1:6" x14ac:dyDescent="0.25">
      <c r="A2" s="42" t="s">
        <v>0</v>
      </c>
      <c r="B2" s="42"/>
      <c r="C2" s="42"/>
      <c r="D2" s="42"/>
      <c r="E2" s="42"/>
      <c r="F2" s="42"/>
    </row>
    <row r="3" spans="1:6" x14ac:dyDescent="0.25">
      <c r="A3" s="42" t="s">
        <v>1</v>
      </c>
      <c r="B3" s="42"/>
      <c r="C3" s="42"/>
      <c r="D3" s="42"/>
      <c r="E3" s="42"/>
      <c r="F3" s="42"/>
    </row>
    <row r="4" spans="1:6" x14ac:dyDescent="0.25">
      <c r="A4" s="43" t="s">
        <v>133</v>
      </c>
      <c r="B4" s="43"/>
      <c r="C4" s="43"/>
      <c r="D4" s="43"/>
      <c r="E4" s="43"/>
      <c r="F4" s="43"/>
    </row>
    <row r="5" spans="1:6" x14ac:dyDescent="0.25">
      <c r="A5" s="43" t="s">
        <v>2</v>
      </c>
      <c r="B5" s="43"/>
      <c r="C5" s="43"/>
      <c r="D5" s="43"/>
      <c r="E5" s="43"/>
      <c r="F5" s="43"/>
    </row>
    <row r="6" spans="1:6" x14ac:dyDescent="0.25">
      <c r="A6" s="1" t="s">
        <v>3</v>
      </c>
    </row>
    <row r="7" spans="1:6" x14ac:dyDescent="0.25">
      <c r="A7" s="44" t="s">
        <v>4</v>
      </c>
      <c r="B7" s="45">
        <v>2022</v>
      </c>
      <c r="C7" s="46"/>
      <c r="D7" s="4">
        <v>2021</v>
      </c>
      <c r="E7" s="44" t="s">
        <v>5</v>
      </c>
      <c r="F7" s="44"/>
    </row>
    <row r="8" spans="1:6" ht="31.5" x14ac:dyDescent="0.25">
      <c r="A8" s="44"/>
      <c r="B8" s="3" t="s">
        <v>134</v>
      </c>
      <c r="C8" s="3" t="s">
        <v>135</v>
      </c>
      <c r="D8" s="3" t="s">
        <v>134</v>
      </c>
      <c r="E8" s="5" t="s">
        <v>136</v>
      </c>
      <c r="F8" s="5" t="s">
        <v>137</v>
      </c>
    </row>
    <row r="9" spans="1:6" x14ac:dyDescent="0.25">
      <c r="A9" s="1" t="s">
        <v>6</v>
      </c>
      <c r="B9" s="6">
        <v>4678.03076521</v>
      </c>
      <c r="C9" s="6">
        <v>5133.1715145400021</v>
      </c>
      <c r="D9" s="6">
        <v>5385.9666359699995</v>
      </c>
      <c r="E9" s="7">
        <v>-8.8666577386083851</v>
      </c>
      <c r="F9" s="7">
        <v>-13.144081993231694</v>
      </c>
    </row>
    <row r="10" spans="1:6" ht="20.45" customHeight="1" x14ac:dyDescent="0.25">
      <c r="A10" s="1" t="s">
        <v>7</v>
      </c>
      <c r="B10" s="6">
        <v>5329.9684237100009</v>
      </c>
      <c r="C10" s="6">
        <v>5462.0142781300019</v>
      </c>
      <c r="D10" s="6">
        <v>7281.4263852099994</v>
      </c>
      <c r="E10" s="7">
        <v>-2.4175303779178092</v>
      </c>
      <c r="F10" s="7">
        <v>-26.800490154838219</v>
      </c>
    </row>
    <row r="11" spans="1:6" x14ac:dyDescent="0.25">
      <c r="A11" s="1" t="s">
        <v>8</v>
      </c>
      <c r="B11" s="6">
        <v>485.56126792999999</v>
      </c>
      <c r="C11" s="6">
        <v>624.53218465000009</v>
      </c>
      <c r="D11" s="6">
        <v>371.88229805999998</v>
      </c>
      <c r="E11" s="7">
        <v>-22.252002400465898</v>
      </c>
      <c r="F11" s="7">
        <v>30.568534846382732</v>
      </c>
    </row>
    <row r="12" spans="1:6" x14ac:dyDescent="0.25">
      <c r="A12" s="1" t="s">
        <v>9</v>
      </c>
      <c r="B12" s="6">
        <v>262.17205724000002</v>
      </c>
      <c r="C12" s="6">
        <v>197.68091502999999</v>
      </c>
      <c r="D12" s="6">
        <v>134.33865832999999</v>
      </c>
      <c r="E12" s="7">
        <v>32.623858605780363</v>
      </c>
      <c r="F12" s="7">
        <v>95.157567076470315</v>
      </c>
    </row>
    <row r="13" spans="1:6" x14ac:dyDescent="0.25">
      <c r="A13" s="1" t="s">
        <v>10</v>
      </c>
      <c r="B13" s="6">
        <v>205.22664013999997</v>
      </c>
      <c r="C13" s="6">
        <v>237.66378157</v>
      </c>
      <c r="D13" s="6">
        <v>221.62515955000001</v>
      </c>
      <c r="E13" s="7">
        <v>-13.648331780181744</v>
      </c>
      <c r="F13" s="7">
        <v>-7.3992138091615978</v>
      </c>
    </row>
    <row r="14" spans="1:6" x14ac:dyDescent="0.25">
      <c r="A14" s="1" t="s">
        <v>11</v>
      </c>
      <c r="B14" s="6">
        <v>1965.9308108299997</v>
      </c>
      <c r="C14" s="6">
        <v>2226.035288210001</v>
      </c>
      <c r="D14" s="6">
        <v>3055.45753255</v>
      </c>
      <c r="E14" s="7">
        <v>-11.684652024953134</v>
      </c>
      <c r="F14" s="7">
        <v>-35.658382095420961</v>
      </c>
    </row>
    <row r="15" spans="1:6" x14ac:dyDescent="0.25">
      <c r="A15" s="1" t="s">
        <v>12</v>
      </c>
      <c r="B15" s="6">
        <v>2411.0776475700018</v>
      </c>
      <c r="C15" s="6">
        <v>2176.1021086700007</v>
      </c>
      <c r="D15" s="6">
        <v>3498.1227367199999</v>
      </c>
      <c r="E15" s="7">
        <v>10.798001525930889</v>
      </c>
      <c r="F15" s="7">
        <v>-31.075098587571613</v>
      </c>
    </row>
    <row r="16" spans="1:6" ht="20.45" customHeight="1" x14ac:dyDescent="0.25">
      <c r="A16" s="1" t="s">
        <v>13</v>
      </c>
      <c r="B16" s="6">
        <v>66588.116357969979</v>
      </c>
      <c r="C16" s="6">
        <v>52089.397797170001</v>
      </c>
      <c r="D16" s="6">
        <v>53574.504846440017</v>
      </c>
      <c r="E16" s="7">
        <v>27.834298674859493</v>
      </c>
      <c r="F16" s="7">
        <v>24.290679958369623</v>
      </c>
    </row>
    <row r="17" spans="1:6" x14ac:dyDescent="0.25">
      <c r="A17" s="1" t="s">
        <v>14</v>
      </c>
      <c r="B17" s="6">
        <v>3832.2677951599985</v>
      </c>
      <c r="C17" s="6">
        <v>4337.8671512200008</v>
      </c>
      <c r="D17" s="6">
        <v>4470.4929104500006</v>
      </c>
      <c r="E17" s="7">
        <v>-11.655482716150157</v>
      </c>
      <c r="F17" s="7">
        <v>-14.276392515870429</v>
      </c>
    </row>
    <row r="18" spans="1:6" x14ac:dyDescent="0.25">
      <c r="A18" s="1" t="s">
        <v>15</v>
      </c>
      <c r="B18" s="6">
        <v>17230.183012059988</v>
      </c>
      <c r="C18" s="6">
        <v>20219.015757629997</v>
      </c>
      <c r="D18" s="6">
        <v>16950.683398150013</v>
      </c>
      <c r="E18" s="7">
        <v>-14.78228604892462</v>
      </c>
      <c r="F18" s="7">
        <v>1.6488987927205212</v>
      </c>
    </row>
    <row r="19" spans="1:6" x14ac:dyDescent="0.25">
      <c r="A19" s="1" t="s">
        <v>16</v>
      </c>
      <c r="B19" s="6">
        <v>1290.2447591600001</v>
      </c>
      <c r="C19" s="6">
        <v>1719.2803503800001</v>
      </c>
      <c r="D19" s="6">
        <v>1054.9279423799996</v>
      </c>
      <c r="E19" s="7">
        <v>-24.954370654278314</v>
      </c>
      <c r="F19" s="7">
        <v>22.30643509632586</v>
      </c>
    </row>
    <row r="20" spans="1:6" x14ac:dyDescent="0.25">
      <c r="A20" s="1" t="s">
        <v>17</v>
      </c>
      <c r="B20" s="6">
        <v>15939.938252899989</v>
      </c>
      <c r="C20" s="6">
        <v>18499.735407249998</v>
      </c>
      <c r="D20" s="6">
        <v>15895.755455770013</v>
      </c>
      <c r="E20" s="7">
        <v>-13.836939275071103</v>
      </c>
      <c r="F20" s="7">
        <v>0.27795342758583086</v>
      </c>
    </row>
    <row r="21" spans="1:6" x14ac:dyDescent="0.25">
      <c r="A21" s="1" t="s">
        <v>18</v>
      </c>
      <c r="B21" s="6">
        <v>45525.665550749996</v>
      </c>
      <c r="C21" s="6">
        <v>27532.514888320002</v>
      </c>
      <c r="D21" s="6">
        <v>32153.32853784</v>
      </c>
      <c r="E21" s="7">
        <v>65.352368773486631</v>
      </c>
      <c r="F21" s="7">
        <v>41.589277443461611</v>
      </c>
    </row>
    <row r="22" spans="1:6" x14ac:dyDescent="0.25">
      <c r="A22" s="1" t="s">
        <v>19</v>
      </c>
      <c r="B22" s="6">
        <v>15242.709697809998</v>
      </c>
      <c r="C22" s="6">
        <v>15709.032529010001</v>
      </c>
      <c r="D22" s="6">
        <v>13272.36100775</v>
      </c>
      <c r="E22" s="7">
        <v>-2.9685012768217334</v>
      </c>
      <c r="F22" s="7">
        <v>14.845502536507805</v>
      </c>
    </row>
    <row r="23" spans="1:6" x14ac:dyDescent="0.25">
      <c r="A23" s="1" t="s">
        <v>20</v>
      </c>
      <c r="B23" s="6">
        <v>19823.701667130001</v>
      </c>
      <c r="C23" s="6">
        <v>7024.7733703100012</v>
      </c>
      <c r="D23" s="6">
        <v>9804.3042565699998</v>
      </c>
      <c r="E23" s="7">
        <v>182.19702789152308</v>
      </c>
      <c r="F23" s="7">
        <v>102.19386453501649</v>
      </c>
    </row>
    <row r="24" spans="1:6" x14ac:dyDescent="0.25">
      <c r="A24" s="1" t="s">
        <v>21</v>
      </c>
      <c r="B24" s="6">
        <v>8892.6755402199997</v>
      </c>
      <c r="C24" s="6">
        <v>3424.6440143899999</v>
      </c>
      <c r="D24" s="6">
        <v>7815.8685822699999</v>
      </c>
      <c r="E24" s="7">
        <v>159.66715088791409</v>
      </c>
      <c r="F24" s="7">
        <v>13.777188633809633</v>
      </c>
    </row>
    <row r="25" spans="1:6" x14ac:dyDescent="0.25">
      <c r="A25" s="1" t="s">
        <v>22</v>
      </c>
      <c r="B25" s="6">
        <v>1566.5786455899993</v>
      </c>
      <c r="C25" s="6">
        <v>1374.06497461</v>
      </c>
      <c r="D25" s="6">
        <v>1260.7946912499995</v>
      </c>
      <c r="E25" s="7">
        <v>14.010521666534736</v>
      </c>
      <c r="F25" s="7">
        <v>24.253271088636485</v>
      </c>
    </row>
    <row r="26" spans="1:6" ht="20.45" customHeight="1" x14ac:dyDescent="0.25">
      <c r="A26" s="1" t="s">
        <v>23</v>
      </c>
      <c r="B26" s="6">
        <v>5178.6029095299991</v>
      </c>
      <c r="C26" s="6">
        <v>4866.3662086800005</v>
      </c>
      <c r="D26" s="6">
        <v>5604.8375277799987</v>
      </c>
      <c r="E26" s="7">
        <v>6.4162187443491447</v>
      </c>
      <c r="F26" s="7">
        <v>-7.6047631378678986</v>
      </c>
    </row>
    <row r="27" spans="1:6" ht="20.45" customHeight="1" x14ac:dyDescent="0.25">
      <c r="A27" s="1" t="s">
        <v>24</v>
      </c>
      <c r="B27" s="6">
        <v>173.86000537999996</v>
      </c>
      <c r="C27" s="6">
        <v>187.15263874999997</v>
      </c>
      <c r="D27" s="6">
        <v>172.94410172999997</v>
      </c>
      <c r="E27" s="7">
        <v>-7.1025626241671187</v>
      </c>
      <c r="F27" s="7">
        <v>0.52959519338213745</v>
      </c>
    </row>
    <row r="28" spans="1:6" ht="20.45" customHeight="1" x14ac:dyDescent="0.25">
      <c r="A28" s="1" t="s">
        <v>25</v>
      </c>
      <c r="B28" s="6">
        <v>26416.497303799992</v>
      </c>
      <c r="C28" s="6">
        <v>26445.457343410017</v>
      </c>
      <c r="D28" s="6">
        <v>28613.944341359998</v>
      </c>
      <c r="E28" s="7">
        <v>-0.10950856033216105</v>
      </c>
      <c r="F28" s="7">
        <v>-7.6796369327653657</v>
      </c>
    </row>
    <row r="29" spans="1:6" x14ac:dyDescent="0.25">
      <c r="A29" s="1" t="s">
        <v>26</v>
      </c>
      <c r="B29" s="6">
        <v>1795.34453506</v>
      </c>
      <c r="C29" s="6">
        <v>2362.9957558699998</v>
      </c>
      <c r="D29" s="6">
        <v>1641.2306892199999</v>
      </c>
      <c r="E29" s="7">
        <v>-24.022523925397564</v>
      </c>
      <c r="F29" s="7">
        <v>9.3901391713095084</v>
      </c>
    </row>
    <row r="30" spans="1:6" x14ac:dyDescent="0.25">
      <c r="A30" s="1" t="s">
        <v>27</v>
      </c>
      <c r="B30" s="6">
        <v>24621.15276873999</v>
      </c>
      <c r="C30" s="6">
        <v>24082.461587540016</v>
      </c>
      <c r="D30" s="6">
        <v>26972.713652139999</v>
      </c>
      <c r="E30" s="7">
        <v>2.236860958925746</v>
      </c>
      <c r="F30" s="7">
        <v>-8.7182955105202691</v>
      </c>
    </row>
    <row r="31" spans="1:6" ht="20.45" customHeight="1" x14ac:dyDescent="0.25">
      <c r="A31" s="1" t="s">
        <v>28</v>
      </c>
      <c r="B31" s="6">
        <v>7351.7616383500008</v>
      </c>
      <c r="C31" s="6">
        <v>7163.9479130599957</v>
      </c>
      <c r="D31" s="6">
        <v>7725.1021973499955</v>
      </c>
      <c r="E31" s="7">
        <v>2.6216511840854828</v>
      </c>
      <c r="F31" s="7">
        <v>-4.8328235596425522</v>
      </c>
    </row>
    <row r="32" spans="1:6" x14ac:dyDescent="0.25">
      <c r="A32" s="1" t="s">
        <v>26</v>
      </c>
      <c r="B32" s="6">
        <v>293.88931699</v>
      </c>
      <c r="C32" s="6">
        <v>385.03929331000001</v>
      </c>
      <c r="D32" s="6">
        <v>263.81873589999998</v>
      </c>
      <c r="E32" s="7">
        <v>-23.672902455338239</v>
      </c>
      <c r="F32" s="7">
        <v>11.398197700938951</v>
      </c>
    </row>
    <row r="33" spans="1:6" x14ac:dyDescent="0.25">
      <c r="A33" s="1" t="s">
        <v>27</v>
      </c>
      <c r="B33" s="6">
        <v>7057.8723213600006</v>
      </c>
      <c r="C33" s="6">
        <v>6778.9086197499955</v>
      </c>
      <c r="D33" s="6">
        <v>7461.2834614499952</v>
      </c>
      <c r="E33" s="7">
        <v>4.1151712946426056</v>
      </c>
      <c r="F33" s="7">
        <v>-5.4067258290653069</v>
      </c>
    </row>
    <row r="34" spans="1:6" ht="20.45" customHeight="1" x14ac:dyDescent="0.25">
      <c r="A34" s="1" t="s">
        <v>29</v>
      </c>
      <c r="B34" s="6">
        <v>9218.1521059300103</v>
      </c>
      <c r="C34" s="6">
        <v>10576.074899980003</v>
      </c>
      <c r="D34" s="6">
        <v>8812.0315691199958</v>
      </c>
      <c r="E34" s="7">
        <v>-12.839572401785471</v>
      </c>
      <c r="F34" s="7">
        <v>4.608704969160371</v>
      </c>
    </row>
    <row r="35" spans="1:6" x14ac:dyDescent="0.25">
      <c r="A35" s="1" t="s">
        <v>26</v>
      </c>
      <c r="B35" s="6">
        <v>1065.6827245899999</v>
      </c>
      <c r="C35" s="6">
        <v>1391.01582231</v>
      </c>
      <c r="D35" s="6">
        <v>819.88536505999991</v>
      </c>
      <c r="E35" s="7">
        <v>-23.388166583161752</v>
      </c>
      <c r="F35" s="7">
        <v>29.979478839948847</v>
      </c>
    </row>
    <row r="36" spans="1:6" x14ac:dyDescent="0.25">
      <c r="A36" s="1" t="s">
        <v>27</v>
      </c>
      <c r="B36" s="6">
        <v>8152.4693813400099</v>
      </c>
      <c r="C36" s="6">
        <v>9185.0590776700028</v>
      </c>
      <c r="D36" s="6">
        <v>7992.1462040599963</v>
      </c>
      <c r="E36" s="7">
        <v>-11.2420582992258</v>
      </c>
      <c r="F36" s="7">
        <v>2.006009064230696</v>
      </c>
    </row>
    <row r="37" spans="1:6" ht="20.45" customHeight="1" x14ac:dyDescent="0.25">
      <c r="A37" s="1" t="s">
        <v>30</v>
      </c>
      <c r="B37" s="6">
        <v>1.1543385400000004</v>
      </c>
      <c r="C37" s="6">
        <v>1.30636687</v>
      </c>
      <c r="D37" s="6">
        <v>267.3328583</v>
      </c>
      <c r="E37" s="7">
        <v>-11.637491235520969</v>
      </c>
      <c r="F37" s="7">
        <v>-99.568201773870754</v>
      </c>
    </row>
    <row r="38" spans="1:6" ht="20.45" customHeight="1" x14ac:dyDescent="0.25">
      <c r="A38" s="1" t="s">
        <v>31</v>
      </c>
      <c r="B38" s="6">
        <v>3470.8544912799998</v>
      </c>
      <c r="C38" s="6">
        <v>5476.837326490001</v>
      </c>
      <c r="D38" s="6">
        <v>3841.1518924999996</v>
      </c>
      <c r="E38" s="7">
        <v>-36.626664544290868</v>
      </c>
      <c r="F38" s="7">
        <v>-9.6402696790777842</v>
      </c>
    </row>
    <row r="39" spans="1:6" ht="20.45" customHeight="1" x14ac:dyDescent="0.25">
      <c r="A39" s="1" t="s">
        <v>32</v>
      </c>
      <c r="B39" s="6">
        <v>2222.2439675199994</v>
      </c>
      <c r="C39" s="6">
        <v>2425.1447286800003</v>
      </c>
      <c r="D39" s="6">
        <v>2225.8341818100007</v>
      </c>
      <c r="E39" s="7">
        <v>-8.3665423659246567</v>
      </c>
      <c r="F39" s="7">
        <v>-0.1612974730706096</v>
      </c>
    </row>
    <row r="40" spans="1:6" ht="30" customHeight="1" x14ac:dyDescent="0.25">
      <c r="A40" s="3" t="s">
        <v>33</v>
      </c>
      <c r="B40" s="8">
        <v>130629.24230721999</v>
      </c>
      <c r="C40" s="8">
        <v>119826.87101576001</v>
      </c>
      <c r="D40" s="8">
        <v>123505.07653756998</v>
      </c>
      <c r="E40" s="9">
        <v>9.0149823657159622</v>
      </c>
      <c r="F40" s="9">
        <v>5.7683181690777241</v>
      </c>
    </row>
    <row r="41" spans="1:6" ht="30" customHeight="1" x14ac:dyDescent="0.25">
      <c r="A41" s="10" t="s">
        <v>34</v>
      </c>
      <c r="B41" s="11">
        <v>73386.476207190019</v>
      </c>
      <c r="C41" s="11">
        <v>45813.781454540011</v>
      </c>
      <c r="D41" s="11">
        <v>65491.364596449996</v>
      </c>
      <c r="E41" s="12">
        <v>60.184280531415581</v>
      </c>
      <c r="F41" s="13">
        <v>12.055194848036477</v>
      </c>
    </row>
    <row r="42" spans="1:6" ht="30" customHeight="1" x14ac:dyDescent="0.25">
      <c r="A42" s="14" t="s">
        <v>35</v>
      </c>
      <c r="B42" s="8">
        <v>204015.71851441002</v>
      </c>
      <c r="C42" s="8">
        <v>165640.65247030003</v>
      </c>
      <c r="D42" s="8">
        <v>188996.44113401999</v>
      </c>
      <c r="E42" s="9">
        <v>23.167661725427436</v>
      </c>
      <c r="F42" s="9">
        <v>7.9468572478249344</v>
      </c>
    </row>
    <row r="43" spans="1:6" ht="30" customHeight="1" x14ac:dyDescent="0.25">
      <c r="A43" s="10" t="s">
        <v>36</v>
      </c>
      <c r="B43" s="11">
        <v>6175.288875239974</v>
      </c>
      <c r="C43" s="11">
        <v>6396.8957172600003</v>
      </c>
      <c r="D43" s="11">
        <v>4905.7683752699995</v>
      </c>
      <c r="E43" s="12">
        <v>-3.4642872389195056</v>
      </c>
      <c r="F43" s="13">
        <v>25.878117409081792</v>
      </c>
    </row>
    <row r="44" spans="1:6" ht="30" customHeight="1" x14ac:dyDescent="0.25">
      <c r="A44" s="3" t="s">
        <v>37</v>
      </c>
      <c r="B44" s="8">
        <v>210191.00738964998</v>
      </c>
      <c r="C44" s="8">
        <v>172037.54818756002</v>
      </c>
      <c r="D44" s="8">
        <v>193902.20950929</v>
      </c>
      <c r="E44" s="9">
        <v>22.177402319459951</v>
      </c>
      <c r="F44" s="9">
        <v>8.4005220577847872</v>
      </c>
    </row>
  </sheetData>
  <mergeCells count="7">
    <mergeCell ref="A2:F2"/>
    <mergeCell ref="A3:F3"/>
    <mergeCell ref="A4:F4"/>
    <mergeCell ref="A5:F5"/>
    <mergeCell ref="A7:A8"/>
    <mergeCell ref="B7:C7"/>
    <mergeCell ref="E7:F7"/>
  </mergeCells>
  <printOptions horizontalCentered="1"/>
  <pageMargins left="0.19685039370078741" right="0.19685039370078741" top="0.39370078740157483" bottom="0.39370078740157483" header="0.11811023622047245" footer="0.11811023622047245"/>
  <pageSetup paperSize="9" scale="86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H35"/>
  <sheetViews>
    <sheetView showGridLines="0" workbookViewId="0"/>
  </sheetViews>
  <sheetFormatPr defaultRowHeight="15.75" x14ac:dyDescent="0.25"/>
  <cols>
    <col min="1" max="6" width="17.7109375" style="1" customWidth="1"/>
    <col min="7" max="8" width="10.140625" style="1" bestFit="1" customWidth="1"/>
    <col min="9" max="77" width="10.140625" style="1" customWidth="1"/>
    <col min="78" max="79" width="10.140625" style="1" bestFit="1" customWidth="1"/>
    <col min="80" max="80" width="5.5703125" style="1" bestFit="1" customWidth="1"/>
    <col min="81" max="81" width="14.28515625" style="1" bestFit="1" customWidth="1"/>
    <col min="82" max="82" width="10.42578125" style="1" bestFit="1" customWidth="1"/>
    <col min="83" max="83" width="11.140625" style="1" bestFit="1" customWidth="1"/>
    <col min="84" max="84" width="9.140625" style="1"/>
    <col min="85" max="85" width="14.5703125" style="1" bestFit="1" customWidth="1"/>
    <col min="86" max="86" width="12.7109375" style="1" bestFit="1" customWidth="1"/>
    <col min="87" max="16384" width="9.140625" style="1"/>
  </cols>
  <sheetData>
    <row r="1" spans="1:83" ht="60" customHeight="1" x14ac:dyDescent="0.25"/>
    <row r="2" spans="1:83" x14ac:dyDescent="0.25">
      <c r="A2" s="42" t="s">
        <v>104</v>
      </c>
      <c r="B2" s="42"/>
      <c r="C2" s="42"/>
      <c r="D2" s="42"/>
      <c r="E2" s="42"/>
      <c r="F2" s="42"/>
    </row>
    <row r="3" spans="1:83" x14ac:dyDescent="0.25">
      <c r="A3" s="42" t="s">
        <v>107</v>
      </c>
      <c r="B3" s="42"/>
      <c r="C3" s="42"/>
      <c r="D3" s="42"/>
      <c r="E3" s="42"/>
      <c r="F3" s="42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</row>
    <row r="4" spans="1:83" x14ac:dyDescent="0.25">
      <c r="A4" s="42" t="s">
        <v>108</v>
      </c>
      <c r="B4" s="42"/>
      <c r="C4" s="42"/>
      <c r="D4" s="42"/>
      <c r="E4" s="42"/>
      <c r="F4" s="42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</row>
    <row r="5" spans="1:83" x14ac:dyDescent="0.25">
      <c r="A5" s="1" t="s">
        <v>3</v>
      </c>
    </row>
    <row r="6" spans="1:83" x14ac:dyDescent="0.25">
      <c r="A6" s="51" t="s">
        <v>109</v>
      </c>
      <c r="B6" s="52" t="s">
        <v>74</v>
      </c>
      <c r="C6" s="52"/>
      <c r="D6" s="53" t="s">
        <v>110</v>
      </c>
      <c r="E6" s="53"/>
      <c r="F6" s="53" t="s">
        <v>111</v>
      </c>
      <c r="CB6" s="50" t="s">
        <v>112</v>
      </c>
      <c r="CC6" s="50"/>
      <c r="CD6" s="50"/>
    </row>
    <row r="7" spans="1:83" ht="47.25" x14ac:dyDescent="0.25">
      <c r="A7" s="51"/>
      <c r="B7" s="20" t="s">
        <v>113</v>
      </c>
      <c r="C7" s="20" t="s">
        <v>138</v>
      </c>
      <c r="D7" s="20" t="s">
        <v>113</v>
      </c>
      <c r="E7" s="20" t="s">
        <v>138</v>
      </c>
      <c r="F7" s="53"/>
      <c r="CB7" s="21" t="s">
        <v>114</v>
      </c>
      <c r="CC7" s="21" t="s">
        <v>115</v>
      </c>
      <c r="CD7" s="21" t="s">
        <v>116</v>
      </c>
    </row>
    <row r="8" spans="1:83" ht="16.5" hidden="1" thickBot="1" x14ac:dyDescent="0.3">
      <c r="A8" s="22" t="s">
        <v>75</v>
      </c>
      <c r="B8" s="23">
        <v>113976.802526</v>
      </c>
      <c r="C8" s="23">
        <v>646185.66265748953</v>
      </c>
      <c r="D8" s="24">
        <v>0</v>
      </c>
      <c r="E8" s="24">
        <v>0</v>
      </c>
      <c r="F8" s="24" t="e">
        <v>#DIV/0!</v>
      </c>
      <c r="CB8" s="25"/>
      <c r="CC8" s="26"/>
      <c r="CD8" s="26"/>
    </row>
    <row r="9" spans="1:83" ht="16.5" thickBot="1" x14ac:dyDescent="0.3">
      <c r="A9" s="27" t="s">
        <v>76</v>
      </c>
      <c r="B9" s="23">
        <v>132833.91477539999</v>
      </c>
      <c r="C9" s="23">
        <v>650169.58608020924</v>
      </c>
      <c r="D9" s="24">
        <v>16.544693158152391</v>
      </c>
      <c r="E9" s="24">
        <v>0.61652921953352369</v>
      </c>
      <c r="F9" s="24">
        <v>15.540427032845102</v>
      </c>
      <c r="CB9" s="25" t="s">
        <v>76</v>
      </c>
      <c r="CC9" s="26">
        <v>854763.607812398</v>
      </c>
      <c r="CD9" s="26">
        <v>2.20886405051457</v>
      </c>
      <c r="CE9" s="28"/>
    </row>
    <row r="10" spans="1:83" ht="16.5" thickBot="1" x14ac:dyDescent="0.3">
      <c r="A10" s="27" t="s">
        <v>77</v>
      </c>
      <c r="B10" s="23">
        <v>152440.03828182264</v>
      </c>
      <c r="C10" s="23">
        <v>698190.30105091468</v>
      </c>
      <c r="D10" s="24">
        <v>14.759877806487399</v>
      </c>
      <c r="E10" s="24">
        <v>7.3858753160412016</v>
      </c>
      <c r="F10" s="24">
        <v>16.011108928454114</v>
      </c>
      <c r="CB10" s="29" t="s">
        <v>77</v>
      </c>
      <c r="CC10" s="30">
        <v>952089.19608881103</v>
      </c>
      <c r="CD10" s="30">
        <v>3.3948459853159401</v>
      </c>
      <c r="CE10" s="28"/>
    </row>
    <row r="11" spans="1:83" ht="16.5" thickBot="1" x14ac:dyDescent="0.3">
      <c r="A11" s="27" t="s">
        <v>78</v>
      </c>
      <c r="B11" s="23">
        <v>165440.29494799997</v>
      </c>
      <c r="C11" s="23">
        <v>734898.02941327053</v>
      </c>
      <c r="D11" s="24">
        <v>8.5281116514436928</v>
      </c>
      <c r="E11" s="24">
        <v>5.2575534645931787</v>
      </c>
      <c r="F11" s="24">
        <v>16.505225392778758</v>
      </c>
      <c r="CB11" s="25" t="s">
        <v>78</v>
      </c>
      <c r="CC11" s="26">
        <v>1002351.0192134799</v>
      </c>
      <c r="CD11" s="26">
        <v>0.33809790195232398</v>
      </c>
      <c r="CE11" s="28"/>
    </row>
    <row r="12" spans="1:83" ht="16.5" thickBot="1" x14ac:dyDescent="0.3">
      <c r="A12" s="27" t="s">
        <v>79</v>
      </c>
      <c r="B12" s="23">
        <v>191918.17165099995</v>
      </c>
      <c r="C12" s="23">
        <v>811640.7594971325</v>
      </c>
      <c r="D12" s="24">
        <v>16.00449075077044</v>
      </c>
      <c r="E12" s="24">
        <v>10.442636530830264</v>
      </c>
      <c r="F12" s="24">
        <v>17.644233406309542</v>
      </c>
      <c r="CB12" s="29" t="s">
        <v>79</v>
      </c>
      <c r="CC12" s="30">
        <v>1087710.4560539899</v>
      </c>
      <c r="CD12" s="30">
        <v>0.46793756667950998</v>
      </c>
      <c r="CE12" s="28"/>
    </row>
    <row r="13" spans="1:83" ht="16.5" thickBot="1" x14ac:dyDescent="0.3">
      <c r="A13" s="27" t="s">
        <v>80</v>
      </c>
      <c r="B13" s="23">
        <v>220815.123457657</v>
      </c>
      <c r="C13" s="23">
        <v>872943.43541621603</v>
      </c>
      <c r="D13" s="24">
        <v>15.056912828038849</v>
      </c>
      <c r="E13" s="24">
        <v>7.552932156470904</v>
      </c>
      <c r="F13" s="24">
        <v>18.415193362467612</v>
      </c>
      <c r="CB13" s="25" t="s">
        <v>80</v>
      </c>
      <c r="CC13" s="26">
        <v>1199092.07094021</v>
      </c>
      <c r="CD13" s="26">
        <v>4.3879494436487896</v>
      </c>
      <c r="CE13" s="28"/>
    </row>
    <row r="14" spans="1:83" ht="16.5" thickBot="1" x14ac:dyDescent="0.3">
      <c r="A14" s="27" t="s">
        <v>81</v>
      </c>
      <c r="B14" s="23">
        <v>251532.22078590933</v>
      </c>
      <c r="C14" s="23">
        <v>930845.57657887414</v>
      </c>
      <c r="D14" s="24">
        <v>13.910776058842988</v>
      </c>
      <c r="E14" s="24">
        <v>6.6329774431547861</v>
      </c>
      <c r="F14" s="24">
        <v>19.116942846573856</v>
      </c>
      <c r="CB14" s="29" t="s">
        <v>81</v>
      </c>
      <c r="CC14" s="30">
        <v>1315755.4678309299</v>
      </c>
      <c r="CD14" s="30">
        <v>1.3898964044580899</v>
      </c>
      <c r="CE14" s="28"/>
    </row>
    <row r="15" spans="1:83" ht="16.5" thickBot="1" x14ac:dyDescent="0.3">
      <c r="A15" s="27" t="s">
        <v>82</v>
      </c>
      <c r="B15" s="23">
        <v>302389.67321852938</v>
      </c>
      <c r="C15" s="23">
        <v>1031162.7576260396</v>
      </c>
      <c r="D15" s="24">
        <v>20.219060712665971</v>
      </c>
      <c r="E15" s="24">
        <v>10.7769949786795</v>
      </c>
      <c r="F15" s="24">
        <v>20.311140639524258</v>
      </c>
      <c r="CB15" s="25" t="s">
        <v>82</v>
      </c>
      <c r="CC15" s="26">
        <v>1488787.2551583699</v>
      </c>
      <c r="CD15" s="26">
        <v>3.05346185683617</v>
      </c>
      <c r="CE15" s="28"/>
    </row>
    <row r="16" spans="1:83" ht="16.5" thickBot="1" x14ac:dyDescent="0.3">
      <c r="A16" s="27" t="s">
        <v>83</v>
      </c>
      <c r="B16" s="23">
        <v>337652.57622787775</v>
      </c>
      <c r="C16" s="23">
        <v>1004715.778278712</v>
      </c>
      <c r="D16" s="24">
        <v>11.661411130222277</v>
      </c>
      <c r="E16" s="24">
        <v>-2.5647725494095885</v>
      </c>
      <c r="F16" s="24">
        <v>19.654384488086631</v>
      </c>
      <c r="CB16" s="29" t="s">
        <v>83</v>
      </c>
      <c r="CC16" s="30">
        <v>1717950.39642449</v>
      </c>
      <c r="CD16" s="30">
        <v>1.14082899877108</v>
      </c>
      <c r="CE16" s="28"/>
    </row>
    <row r="17" spans="1:86" ht="16.5" thickBot="1" x14ac:dyDescent="0.3">
      <c r="A17" s="27" t="s">
        <v>84</v>
      </c>
      <c r="B17" s="23">
        <v>396710.321098432</v>
      </c>
      <c r="C17" s="23">
        <v>1106801.8782458808</v>
      </c>
      <c r="D17" s="24">
        <v>17.490683924382932</v>
      </c>
      <c r="E17" s="24">
        <v>10.160694414699423</v>
      </c>
      <c r="F17" s="24">
        <v>20.263571717987062</v>
      </c>
      <c r="CB17" s="25" t="s">
        <v>84</v>
      </c>
      <c r="CC17" s="26">
        <v>1957751.2129625699</v>
      </c>
      <c r="CD17" s="26">
        <v>5.7599646368599897</v>
      </c>
      <c r="CE17" s="28"/>
    </row>
    <row r="18" spans="1:86" ht="16.5" thickBot="1" x14ac:dyDescent="0.3">
      <c r="A18" s="27" t="s">
        <v>85</v>
      </c>
      <c r="B18" s="23">
        <v>457297.45929381554</v>
      </c>
      <c r="C18" s="23">
        <v>1194029.9356107805</v>
      </c>
      <c r="D18" s="24">
        <v>15.272387677645183</v>
      </c>
      <c r="E18" s="24">
        <v>7.8810904715072683</v>
      </c>
      <c r="F18" s="24">
        <v>21.067940850625309</v>
      </c>
      <c r="CB18" s="29" t="s">
        <v>85</v>
      </c>
      <c r="CC18" s="30">
        <v>2170584.5034221401</v>
      </c>
      <c r="CD18" s="30">
        <v>3.2021320621624101</v>
      </c>
      <c r="CE18" s="28"/>
    </row>
    <row r="19" spans="1:86" ht="16.5" thickBot="1" x14ac:dyDescent="0.3">
      <c r="A19" s="27" t="s">
        <v>86</v>
      </c>
      <c r="B19" s="23">
        <v>514986.08603659098</v>
      </c>
      <c r="C19" s="23">
        <v>1291150.0388812958</v>
      </c>
      <c r="D19" s="24">
        <v>12.615120764471644</v>
      </c>
      <c r="E19" s="24">
        <v>8.1338080708031502</v>
      </c>
      <c r="F19" s="24">
        <v>21.373595745609737</v>
      </c>
      <c r="CB19" s="25" t="s">
        <v>86</v>
      </c>
      <c r="CC19" s="26">
        <v>2409449.9220720599</v>
      </c>
      <c r="CD19" s="26">
        <v>3.9619887089948498</v>
      </c>
      <c r="CE19" s="28"/>
    </row>
    <row r="20" spans="1:86" ht="16.5" thickBot="1" x14ac:dyDescent="0.3">
      <c r="A20" s="27" t="s">
        <v>87</v>
      </c>
      <c r="B20" s="23">
        <v>600324.08265428024</v>
      </c>
      <c r="C20" s="23">
        <v>1451584.7459318731</v>
      </c>
      <c r="D20" s="24">
        <v>16.570932483722633</v>
      </c>
      <c r="E20" s="24">
        <v>12.425721428129632</v>
      </c>
      <c r="F20" s="24">
        <v>22.068604997843806</v>
      </c>
      <c r="CB20" s="29" t="s">
        <v>87</v>
      </c>
      <c r="CC20" s="30">
        <v>2720262.9378383202</v>
      </c>
      <c r="CD20" s="30">
        <v>6.0698706073315201</v>
      </c>
      <c r="CE20" s="28"/>
    </row>
    <row r="21" spans="1:86" ht="16.5" thickBot="1" x14ac:dyDescent="0.3">
      <c r="A21" s="27" t="s">
        <v>88</v>
      </c>
      <c r="B21" s="23">
        <v>676271.62501638359</v>
      </c>
      <c r="C21" s="23">
        <v>1548052.4494287572</v>
      </c>
      <c r="D21" s="24">
        <v>12.651090395425735</v>
      </c>
      <c r="E21" s="24">
        <v>6.645681815494342</v>
      </c>
      <c r="F21" s="24">
        <v>21.746445213795887</v>
      </c>
      <c r="CB21" s="25" t="s">
        <v>88</v>
      </c>
      <c r="CC21" s="26">
        <v>3109803.0890462901</v>
      </c>
      <c r="CD21" s="26">
        <v>5.0941954481199296</v>
      </c>
      <c r="CE21" s="28"/>
    </row>
    <row r="22" spans="1:86" ht="16.5" thickBot="1" x14ac:dyDescent="0.3">
      <c r="A22" s="27" t="s">
        <v>89</v>
      </c>
      <c r="B22" s="23">
        <v>690127.12583168515</v>
      </c>
      <c r="C22" s="23">
        <v>1505663.6453387507</v>
      </c>
      <c r="D22" s="24">
        <v>2.0488070625417576</v>
      </c>
      <c r="E22" s="24">
        <v>-2.7382020619293845</v>
      </c>
      <c r="F22" s="24">
        <v>20.705639875176942</v>
      </c>
      <c r="CB22" s="29" t="s">
        <v>89</v>
      </c>
      <c r="CC22" s="30">
        <v>3333039.35542242</v>
      </c>
      <c r="CD22" s="30">
        <v>-0.12581200299162301</v>
      </c>
      <c r="CE22" s="28"/>
    </row>
    <row r="23" spans="1:86" ht="16.5" thickBot="1" x14ac:dyDescent="0.3">
      <c r="A23" s="27" t="s">
        <v>90</v>
      </c>
      <c r="B23" s="23">
        <v>799760.35933427687</v>
      </c>
      <c r="C23" s="23">
        <v>1660805.1199748276</v>
      </c>
      <c r="D23" s="24">
        <v>15.885947588347671</v>
      </c>
      <c r="E23" s="24">
        <v>10.303860036493905</v>
      </c>
      <c r="F23" s="24">
        <v>20.581365126683497</v>
      </c>
      <c r="CB23" s="25" t="s">
        <v>90</v>
      </c>
      <c r="CC23" s="26">
        <v>3885847</v>
      </c>
      <c r="CD23" s="26">
        <v>7.5282258181216299</v>
      </c>
      <c r="CE23" s="28"/>
    </row>
    <row r="24" spans="1:86" ht="16.5" thickBot="1" x14ac:dyDescent="0.3">
      <c r="A24" s="27" t="s">
        <v>91</v>
      </c>
      <c r="B24" s="23">
        <v>938913.54125537013</v>
      </c>
      <c r="C24" s="23">
        <v>1829520.0368313426</v>
      </c>
      <c r="D24" s="24">
        <v>17.399359732823562</v>
      </c>
      <c r="E24" s="24">
        <v>10.158622154239993</v>
      </c>
      <c r="F24" s="24">
        <v>21.454103898045695</v>
      </c>
      <c r="CB24" s="29" t="s">
        <v>91</v>
      </c>
      <c r="CC24" s="30">
        <v>4376382</v>
      </c>
      <c r="CD24" s="30">
        <v>3.9744230794470199</v>
      </c>
      <c r="CE24" s="28"/>
      <c r="CG24" s="28"/>
      <c r="CH24" s="31"/>
    </row>
    <row r="25" spans="1:86" ht="16.5" thickBot="1" x14ac:dyDescent="0.3">
      <c r="A25" s="32" t="s">
        <v>92</v>
      </c>
      <c r="B25" s="23">
        <v>992088.60858869995</v>
      </c>
      <c r="C25" s="23">
        <v>1834402.4242119803</v>
      </c>
      <c r="D25" s="24">
        <v>5.6634679336110549</v>
      </c>
      <c r="E25" s="24">
        <v>0.26686711718630907</v>
      </c>
      <c r="F25" s="24">
        <v>20.605151837032373</v>
      </c>
      <c r="CB25" s="25" t="s">
        <v>92</v>
      </c>
      <c r="CC25" s="26">
        <v>4814760</v>
      </c>
      <c r="CD25" s="26">
        <v>1.92117598509454</v>
      </c>
      <c r="CE25" s="28"/>
      <c r="CG25" s="28"/>
      <c r="CH25" s="31"/>
    </row>
    <row r="26" spans="1:86" ht="16.5" thickBot="1" x14ac:dyDescent="0.3">
      <c r="A26" s="32" t="s">
        <v>93</v>
      </c>
      <c r="B26" s="23">
        <v>1100661.16512831</v>
      </c>
      <c r="C26" s="23">
        <v>1915324.5614834714</v>
      </c>
      <c r="D26" s="24">
        <v>10.943836629074944</v>
      </c>
      <c r="E26" s="24">
        <v>4.4113623163278159</v>
      </c>
      <c r="F26" s="24">
        <v>20.644032612388656</v>
      </c>
      <c r="CB26" s="29" t="s">
        <v>93</v>
      </c>
      <c r="CC26" s="30">
        <v>5331619</v>
      </c>
      <c r="CD26" s="30">
        <v>3.0048226702888599</v>
      </c>
      <c r="CE26" s="28"/>
      <c r="CG26" s="28"/>
      <c r="CH26" s="31"/>
    </row>
    <row r="27" spans="1:86" ht="16.5" thickBot="1" x14ac:dyDescent="0.3">
      <c r="A27" s="32" t="s">
        <v>94</v>
      </c>
      <c r="B27" s="23">
        <v>1146774.6750182002</v>
      </c>
      <c r="C27" s="23">
        <v>1877924.8310182602</v>
      </c>
      <c r="D27" s="24">
        <v>4.1896190536089728</v>
      </c>
      <c r="E27" s="24">
        <v>-1.9526575922069411</v>
      </c>
      <c r="F27" s="24">
        <v>19.843986878214796</v>
      </c>
      <c r="CB27" s="25" t="s">
        <v>94</v>
      </c>
      <c r="CC27" s="26">
        <v>5778953</v>
      </c>
      <c r="CD27" s="26">
        <v>0.50395574027326995</v>
      </c>
      <c r="CE27" s="28"/>
      <c r="CG27" s="28"/>
      <c r="CH27" s="31"/>
    </row>
    <row r="28" spans="1:86" ht="16.5" thickBot="1" x14ac:dyDescent="0.3">
      <c r="A28" s="32" t="s">
        <v>95</v>
      </c>
      <c r="B28" s="23">
        <v>1191239.8350335101</v>
      </c>
      <c r="C28" s="23">
        <v>1790497.8972176155</v>
      </c>
      <c r="D28" s="24">
        <v>3.8774103565379248</v>
      </c>
      <c r="E28" s="24">
        <v>-4.6555076303687599</v>
      </c>
      <c r="F28" s="24">
        <v>19.867947861281763</v>
      </c>
      <c r="CB28" s="29" t="s">
        <v>95</v>
      </c>
      <c r="CC28" s="30">
        <v>5995787</v>
      </c>
      <c r="CD28" s="30">
        <v>-3.5457633934728401</v>
      </c>
      <c r="CE28" s="28"/>
      <c r="CG28" s="28"/>
      <c r="CH28" s="31"/>
    </row>
    <row r="29" spans="1:86" ht="16.5" thickBot="1" x14ac:dyDescent="0.3">
      <c r="A29" s="32" t="s">
        <v>96</v>
      </c>
      <c r="B29" s="23">
        <v>1265498.22491762</v>
      </c>
      <c r="C29" s="23">
        <v>1747831.6669902161</v>
      </c>
      <c r="D29" s="24">
        <v>6.2337060682680079</v>
      </c>
      <c r="E29" s="24">
        <v>-2.3829254585387427</v>
      </c>
      <c r="F29" s="24">
        <v>20.185548194601079</v>
      </c>
      <c r="CB29" s="25" t="s">
        <v>96</v>
      </c>
      <c r="CC29" s="26">
        <v>6269328</v>
      </c>
      <c r="CD29" s="26">
        <v>-3.27591690632106</v>
      </c>
      <c r="CE29" s="28"/>
      <c r="CG29" s="28"/>
      <c r="CH29" s="31"/>
    </row>
    <row r="30" spans="1:86" ht="16.5" thickBot="1" x14ac:dyDescent="0.3">
      <c r="A30" s="32" t="s">
        <v>97</v>
      </c>
      <c r="B30" s="23">
        <v>1305462.6419986</v>
      </c>
      <c r="C30" s="23">
        <v>1742767.8605192595</v>
      </c>
      <c r="D30" s="24">
        <v>3.1579986675668081</v>
      </c>
      <c r="E30" s="24">
        <v>-0.28971934578096992</v>
      </c>
      <c r="F30" s="24">
        <v>19.823351376545276</v>
      </c>
      <c r="CB30" s="29" t="s">
        <v>97</v>
      </c>
      <c r="CC30" s="30">
        <v>6585479</v>
      </c>
      <c r="CD30" s="30">
        <v>1.32286905390816</v>
      </c>
      <c r="CE30" s="28"/>
      <c r="CG30" s="28"/>
      <c r="CH30" s="31"/>
    </row>
    <row r="31" spans="1:86" ht="16.5" thickBot="1" x14ac:dyDescent="0.3">
      <c r="A31" s="32" t="s">
        <v>98</v>
      </c>
      <c r="B31" s="23">
        <v>1398899.5790882399</v>
      </c>
      <c r="C31" s="23">
        <v>1802169.4893457922</v>
      </c>
      <c r="D31" s="24">
        <v>7.157381152370057</v>
      </c>
      <c r="E31" s="24">
        <v>3.4084647859430994</v>
      </c>
      <c r="F31" s="24">
        <v>19.972464561867614</v>
      </c>
      <c r="CB31" s="25" t="s">
        <v>98</v>
      </c>
      <c r="CC31" s="26">
        <v>7004141</v>
      </c>
      <c r="CD31" s="26">
        <v>1.7836667613699899</v>
      </c>
      <c r="CE31" s="28"/>
      <c r="CG31" s="28"/>
      <c r="CH31" s="31"/>
    </row>
    <row r="32" spans="1:86" ht="16.5" thickBot="1" x14ac:dyDescent="0.3">
      <c r="A32" s="32" t="s">
        <v>99</v>
      </c>
      <c r="B32" s="23">
        <v>1476067.89388148</v>
      </c>
      <c r="C32" s="23">
        <v>1832940.1950690388</v>
      </c>
      <c r="D32" s="24">
        <v>5.516358425351453</v>
      </c>
      <c r="E32" s="24">
        <v>1.7074257390971903</v>
      </c>
      <c r="F32" s="24">
        <v>19.976204155556047</v>
      </c>
      <c r="CB32" s="29" t="s">
        <v>99</v>
      </c>
      <c r="CC32" s="30">
        <v>7389131</v>
      </c>
      <c r="CD32" s="30">
        <v>1.2207778227194599</v>
      </c>
      <c r="CE32" s="28"/>
      <c r="CG32" s="28"/>
      <c r="CH32" s="31"/>
    </row>
    <row r="33" spans="1:86" ht="16.5" thickBot="1" x14ac:dyDescent="0.3">
      <c r="A33" s="32" t="s">
        <v>100</v>
      </c>
      <c r="B33" s="23">
        <v>1426401.6094142699</v>
      </c>
      <c r="C33" s="23">
        <v>1713153.9313100209</v>
      </c>
      <c r="D33" s="24">
        <v>-3.3647696473234179</v>
      </c>
      <c r="E33" s="24">
        <v>-6.5351976066249211</v>
      </c>
      <c r="F33" s="24">
        <v>19.101163410640602</v>
      </c>
      <c r="CB33" s="25" t="s">
        <v>100</v>
      </c>
      <c r="CC33" s="26">
        <v>7467616.3893748503</v>
      </c>
      <c r="CD33" s="26">
        <v>-3.8786763342577402</v>
      </c>
      <c r="CE33" s="28"/>
      <c r="CG33" s="28"/>
      <c r="CH33" s="31"/>
    </row>
    <row r="34" spans="1:86" ht="16.5" thickBot="1" x14ac:dyDescent="0.3">
      <c r="A34" s="32" t="s">
        <v>101</v>
      </c>
      <c r="B34" s="23">
        <v>1792026.9010237299</v>
      </c>
      <c r="C34" s="23">
        <v>1989117.4229265777</v>
      </c>
      <c r="D34" s="24">
        <v>25.632703244046297</v>
      </c>
      <c r="E34" s="24">
        <v>16.108505287994301</v>
      </c>
      <c r="F34" s="24">
        <v>20.646685349222395</v>
      </c>
      <c r="CB34" s="29" t="s">
        <v>101</v>
      </c>
      <c r="CC34" s="30">
        <v>8679489.5680009108</v>
      </c>
      <c r="CD34" s="30">
        <v>4.6194216206421297</v>
      </c>
      <c r="CE34" s="28"/>
      <c r="CG34" s="28"/>
      <c r="CH34" s="31"/>
    </row>
    <row r="35" spans="1:86" x14ac:dyDescent="0.25">
      <c r="CG35" s="28"/>
    </row>
  </sheetData>
  <mergeCells count="8">
    <mergeCell ref="CB6:CD6"/>
    <mergeCell ref="A2:F2"/>
    <mergeCell ref="A3:F3"/>
    <mergeCell ref="A4:F4"/>
    <mergeCell ref="A6:A7"/>
    <mergeCell ref="B6:C6"/>
    <mergeCell ref="D6:E6"/>
    <mergeCell ref="F6:F7"/>
  </mergeCells>
  <pageMargins left="0.19685039370078741" right="0.19685039370078741" top="0.19685039370078741" bottom="0.19685039370078741" header="0.11811023622047244" footer="0.11811023622047244"/>
  <pageSetup paperSize="9" scale="96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5"/>
  <sheetViews>
    <sheetView showGridLines="0" workbookViewId="0"/>
  </sheetViews>
  <sheetFormatPr defaultRowHeight="15.75" x14ac:dyDescent="0.25"/>
  <cols>
    <col min="1" max="1" width="8.7109375" style="1" customWidth="1"/>
    <col min="2" max="2" width="11.42578125" style="1" customWidth="1"/>
    <col min="3" max="3" width="9.7109375" style="1" customWidth="1"/>
    <col min="4" max="5" width="11.42578125" style="1" customWidth="1"/>
    <col min="6" max="6" width="9.7109375" style="1" customWidth="1"/>
    <col min="7" max="8" width="11.42578125" style="1" customWidth="1"/>
    <col min="9" max="9" width="9.7109375" style="1" customWidth="1"/>
    <col min="10" max="11" width="11.42578125" style="1" customWidth="1"/>
    <col min="12" max="12" width="9.7109375" style="1" customWidth="1"/>
    <col min="13" max="14" width="11.42578125" style="1" customWidth="1"/>
    <col min="15" max="15" width="9.7109375" style="1" customWidth="1"/>
    <col min="16" max="17" width="11.42578125" style="1" customWidth="1"/>
    <col min="18" max="18" width="9.7109375" style="1" customWidth="1"/>
    <col min="19" max="19" width="11.42578125" style="1" customWidth="1"/>
    <col min="20" max="16384" width="9.140625" style="1"/>
  </cols>
  <sheetData>
    <row r="1" spans="1:19" ht="60" customHeight="1" x14ac:dyDescent="0.25"/>
    <row r="2" spans="1:19" x14ac:dyDescent="0.25">
      <c r="A2" s="42" t="s">
        <v>106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</row>
    <row r="3" spans="1:19" x14ac:dyDescent="0.25">
      <c r="A3" s="42" t="s">
        <v>117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</row>
    <row r="4" spans="1:19" x14ac:dyDescent="0.25">
      <c r="A4" s="42" t="s">
        <v>147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</row>
    <row r="5" spans="1:19" x14ac:dyDescent="0.25">
      <c r="A5" s="42" t="s">
        <v>2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</row>
    <row r="6" spans="1:19" ht="15" customHeight="1" x14ac:dyDescent="0.25">
      <c r="A6" s="1" t="s">
        <v>3</v>
      </c>
    </row>
    <row r="7" spans="1:19" x14ac:dyDescent="0.25">
      <c r="A7" s="54" t="s">
        <v>118</v>
      </c>
      <c r="B7" s="54" t="s">
        <v>119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</row>
    <row r="8" spans="1:19" x14ac:dyDescent="0.25">
      <c r="A8" s="54"/>
      <c r="B8" s="54" t="s">
        <v>120</v>
      </c>
      <c r="C8" s="54"/>
      <c r="D8" s="54"/>
      <c r="E8" s="54" t="s">
        <v>121</v>
      </c>
      <c r="F8" s="54"/>
      <c r="G8" s="54"/>
      <c r="H8" s="54" t="s">
        <v>122</v>
      </c>
      <c r="I8" s="54"/>
      <c r="J8" s="54"/>
      <c r="K8" s="54" t="s">
        <v>123</v>
      </c>
      <c r="L8" s="54"/>
      <c r="M8" s="54"/>
      <c r="N8" s="54" t="s">
        <v>124</v>
      </c>
      <c r="O8" s="54"/>
      <c r="P8" s="54"/>
      <c r="Q8" s="54" t="s">
        <v>125</v>
      </c>
      <c r="R8" s="54"/>
      <c r="S8" s="54"/>
    </row>
    <row r="9" spans="1:19" ht="47.25" x14ac:dyDescent="0.25">
      <c r="A9" s="54"/>
      <c r="B9" s="33" t="s">
        <v>126</v>
      </c>
      <c r="C9" s="33" t="s">
        <v>127</v>
      </c>
      <c r="D9" s="33" t="s">
        <v>128</v>
      </c>
      <c r="E9" s="33" t="s">
        <v>126</v>
      </c>
      <c r="F9" s="33" t="s">
        <v>127</v>
      </c>
      <c r="G9" s="33" t="s">
        <v>128</v>
      </c>
      <c r="H9" s="33" t="s">
        <v>126</v>
      </c>
      <c r="I9" s="33" t="s">
        <v>127</v>
      </c>
      <c r="J9" s="33" t="s">
        <v>128</v>
      </c>
      <c r="K9" s="33" t="s">
        <v>126</v>
      </c>
      <c r="L9" s="33" t="s">
        <v>127</v>
      </c>
      <c r="M9" s="33" t="s">
        <v>128</v>
      </c>
      <c r="N9" s="33" t="s">
        <v>126</v>
      </c>
      <c r="O9" s="33" t="s">
        <v>127</v>
      </c>
      <c r="P9" s="33" t="s">
        <v>128</v>
      </c>
      <c r="Q9" s="33" t="s">
        <v>126</v>
      </c>
      <c r="R9" s="33" t="s">
        <v>127</v>
      </c>
      <c r="S9" s="33" t="s">
        <v>128</v>
      </c>
    </row>
    <row r="10" spans="1:19" x14ac:dyDescent="0.25">
      <c r="A10" s="34" t="s">
        <v>87</v>
      </c>
      <c r="B10" s="35">
        <v>195196.4374271553</v>
      </c>
      <c r="C10" s="36">
        <v>32.515176896470884</v>
      </c>
      <c r="D10" s="36">
        <v>0</v>
      </c>
      <c r="E10" s="35">
        <v>164014.0778409724</v>
      </c>
      <c r="F10" s="36">
        <v>27.320922578317791</v>
      </c>
      <c r="G10" s="36">
        <v>0</v>
      </c>
      <c r="H10" s="35">
        <v>188795.43369669729</v>
      </c>
      <c r="I10" s="36">
        <v>31.448918867614783</v>
      </c>
      <c r="J10" s="36">
        <v>0</v>
      </c>
      <c r="K10" s="35">
        <v>44316.669744964689</v>
      </c>
      <c r="L10" s="36">
        <v>7.3821242601200376</v>
      </c>
      <c r="M10" s="36">
        <v>0</v>
      </c>
      <c r="N10" s="37">
        <v>8001.4639444906497</v>
      </c>
      <c r="O10" s="36">
        <v>1.3328573974765228</v>
      </c>
      <c r="P10" s="36">
        <v>0</v>
      </c>
      <c r="Q10" s="35">
        <v>600324.08265428024</v>
      </c>
      <c r="R10" s="36">
        <v>100</v>
      </c>
      <c r="S10" s="36">
        <v>0</v>
      </c>
    </row>
    <row r="11" spans="1:19" x14ac:dyDescent="0.25">
      <c r="A11" s="34" t="s">
        <v>88</v>
      </c>
      <c r="B11" s="35">
        <v>236194.42271628999</v>
      </c>
      <c r="C11" s="36">
        <v>34.925969681275312</v>
      </c>
      <c r="D11" s="36">
        <v>21.00344956574045</v>
      </c>
      <c r="E11" s="35">
        <v>190849.40274735371</v>
      </c>
      <c r="F11" s="36">
        <v>28.220820700961706</v>
      </c>
      <c r="G11" s="36">
        <v>16.36159850400205</v>
      </c>
      <c r="H11" s="35">
        <v>220740.63897934</v>
      </c>
      <c r="I11" s="36">
        <v>32.640825197122865</v>
      </c>
      <c r="J11" s="36">
        <v>16.920539155604342</v>
      </c>
      <c r="K11" s="35">
        <v>21488.374422360001</v>
      </c>
      <c r="L11" s="36">
        <v>3.1774768639508446</v>
      </c>
      <c r="M11" s="36">
        <v>-51.511757210047278</v>
      </c>
      <c r="N11" s="37">
        <v>6998.7861510398798</v>
      </c>
      <c r="O11" s="36">
        <v>1.0349075566892705</v>
      </c>
      <c r="P11" s="36">
        <v>-12.531179299272566</v>
      </c>
      <c r="Q11" s="35">
        <v>676271.62501638359</v>
      </c>
      <c r="R11" s="36">
        <v>100</v>
      </c>
      <c r="S11" s="36">
        <v>12.651090395425735</v>
      </c>
    </row>
    <row r="12" spans="1:19" x14ac:dyDescent="0.25">
      <c r="A12" s="34" t="s">
        <v>89</v>
      </c>
      <c r="B12" s="35">
        <v>236307.78651957997</v>
      </c>
      <c r="C12" s="36">
        <v>34.241196683118488</v>
      </c>
      <c r="D12" s="36">
        <v>4.7995969585667986E-2</v>
      </c>
      <c r="E12" s="35">
        <v>211127.1131233451</v>
      </c>
      <c r="F12" s="36">
        <v>30.592495964987883</v>
      </c>
      <c r="G12" s="36">
        <v>10.6249797400912</v>
      </c>
      <c r="H12" s="35">
        <v>209449.03384849997</v>
      </c>
      <c r="I12" s="36">
        <v>30.349340869059304</v>
      </c>
      <c r="J12" s="36">
        <v>-5.115326830188649</v>
      </c>
      <c r="K12" s="35">
        <v>19528.053557999996</v>
      </c>
      <c r="L12" s="36">
        <v>2.8296313573338208</v>
      </c>
      <c r="M12" s="36">
        <v>-9.1227043322559034</v>
      </c>
      <c r="N12" s="37">
        <v>13715.138782260125</v>
      </c>
      <c r="O12" s="36">
        <v>1.9873351255005014</v>
      </c>
      <c r="P12" s="36">
        <v>95.964535653405107</v>
      </c>
      <c r="Q12" s="35">
        <v>690127.12583168515</v>
      </c>
      <c r="R12" s="36">
        <v>100</v>
      </c>
      <c r="S12" s="36">
        <v>2.0488070625417576</v>
      </c>
    </row>
    <row r="13" spans="1:19" x14ac:dyDescent="0.25">
      <c r="A13" s="34" t="s">
        <v>90</v>
      </c>
      <c r="B13" s="35">
        <v>254655.9996866</v>
      </c>
      <c r="C13" s="36">
        <v>31.841538120065927</v>
      </c>
      <c r="D13" s="36">
        <v>7.7645402368066829</v>
      </c>
      <c r="E13" s="35">
        <v>245665.56172139142</v>
      </c>
      <c r="F13" s="36">
        <v>30.717396636898116</v>
      </c>
      <c r="G13" s="36">
        <v>16.359077755147531</v>
      </c>
      <c r="H13" s="35">
        <v>257872.84856414003</v>
      </c>
      <c r="I13" s="36">
        <v>32.243764717070277</v>
      </c>
      <c r="J13" s="36">
        <v>23.119617133524862</v>
      </c>
      <c r="K13" s="35">
        <v>26720.242370189997</v>
      </c>
      <c r="L13" s="36">
        <v>3.3410311049214809</v>
      </c>
      <c r="M13" s="36">
        <v>36.830034241910404</v>
      </c>
      <c r="N13" s="37">
        <v>14845.706991955405</v>
      </c>
      <c r="O13" s="36">
        <v>1.8562694210442012</v>
      </c>
      <c r="P13" s="36">
        <v>8.2432137774472771</v>
      </c>
      <c r="Q13" s="35">
        <v>799760.35933427687</v>
      </c>
      <c r="R13" s="36">
        <v>100</v>
      </c>
      <c r="S13" s="36">
        <v>15.885947588347671</v>
      </c>
    </row>
    <row r="14" spans="1:19" x14ac:dyDescent="0.25">
      <c r="A14" s="34" t="s">
        <v>91</v>
      </c>
      <c r="B14" s="35">
        <v>308548.19951519009</v>
      </c>
      <c r="C14" s="36">
        <v>32.862258978888207</v>
      </c>
      <c r="D14" s="36">
        <v>21.162744995175498</v>
      </c>
      <c r="E14" s="35">
        <v>275292.13439989998</v>
      </c>
      <c r="F14" s="36">
        <v>29.320285873374651</v>
      </c>
      <c r="G14" s="36">
        <v>12.059717475625643</v>
      </c>
      <c r="H14" s="35">
        <v>299101.86410956003</v>
      </c>
      <c r="I14" s="36">
        <v>31.856166831894576</v>
      </c>
      <c r="J14" s="36">
        <v>15.988118088037172</v>
      </c>
      <c r="K14" s="35">
        <v>31952.311837640005</v>
      </c>
      <c r="L14" s="36">
        <v>3.4031154556486967</v>
      </c>
      <c r="M14" s="36">
        <v>19.580920692871718</v>
      </c>
      <c r="N14" s="37">
        <v>24019.031393080018</v>
      </c>
      <c r="O14" s="36">
        <v>2.5581728601938662</v>
      </c>
      <c r="P14" s="36">
        <v>61.791091566709881</v>
      </c>
      <c r="Q14" s="35">
        <v>938913.54125537013</v>
      </c>
      <c r="R14" s="36">
        <v>100</v>
      </c>
      <c r="S14" s="36">
        <v>17.399359732823562</v>
      </c>
    </row>
    <row r="15" spans="1:19" x14ac:dyDescent="0.25">
      <c r="A15" s="34" t="s">
        <v>92</v>
      </c>
      <c r="B15" s="35">
        <v>322337.43262725003</v>
      </c>
      <c r="C15" s="36">
        <v>32.49079062461896</v>
      </c>
      <c r="D15" s="36">
        <v>4.469069381615709</v>
      </c>
      <c r="E15" s="35">
        <v>303927.49146018003</v>
      </c>
      <c r="F15" s="36">
        <v>30.635115535953329</v>
      </c>
      <c r="G15" s="36">
        <v>10.40180720117605</v>
      </c>
      <c r="H15" s="35">
        <v>321679.68914566009</v>
      </c>
      <c r="I15" s="36">
        <v>32.424491760193369</v>
      </c>
      <c r="J15" s="36">
        <v>7.5485403955322328</v>
      </c>
      <c r="K15" s="35">
        <v>30965.384154219999</v>
      </c>
      <c r="L15" s="36">
        <v>3.1212317010947181</v>
      </c>
      <c r="M15" s="36">
        <v>-3.0887520390853185</v>
      </c>
      <c r="N15" s="37">
        <v>13178.611201389809</v>
      </c>
      <c r="O15" s="36">
        <v>1.3283703781396201</v>
      </c>
      <c r="P15" s="36">
        <v>-45.132628432357926</v>
      </c>
      <c r="Q15" s="35">
        <v>992088.60858869995</v>
      </c>
      <c r="R15" s="36">
        <v>100</v>
      </c>
      <c r="S15" s="36">
        <v>5.6634679336110549</v>
      </c>
    </row>
    <row r="16" spans="1:19" x14ac:dyDescent="0.25">
      <c r="A16" s="34" t="s">
        <v>93</v>
      </c>
      <c r="B16" s="35">
        <v>351575.05249746004</v>
      </c>
      <c r="C16" s="36">
        <v>31.942169273908654</v>
      </c>
      <c r="D16" s="36">
        <v>9.070500944276084</v>
      </c>
      <c r="E16" s="35">
        <v>324190.83824246988</v>
      </c>
      <c r="F16" s="36">
        <v>29.454190673173901</v>
      </c>
      <c r="G16" s="36">
        <v>6.6671648178113996</v>
      </c>
      <c r="H16" s="35">
        <v>357385.60412486998</v>
      </c>
      <c r="I16" s="36">
        <v>32.470083932070743</v>
      </c>
      <c r="J16" s="36">
        <v>11.099835079435771</v>
      </c>
      <c r="K16" s="35">
        <v>29510.974006600005</v>
      </c>
      <c r="L16" s="36">
        <v>2.6812042562762493</v>
      </c>
      <c r="M16" s="36">
        <v>-4.6968903740268519</v>
      </c>
      <c r="N16" s="37">
        <v>37998.696256910218</v>
      </c>
      <c r="O16" s="36">
        <v>3.4523518645704652</v>
      </c>
      <c r="P16" s="36">
        <v>188.33612037134003</v>
      </c>
      <c r="Q16" s="35">
        <v>1100661.16512831</v>
      </c>
      <c r="R16" s="36">
        <v>100</v>
      </c>
      <c r="S16" s="36">
        <v>10.943836629074944</v>
      </c>
    </row>
    <row r="17" spans="1:19" x14ac:dyDescent="0.25">
      <c r="A17" s="34" t="s">
        <v>94</v>
      </c>
      <c r="B17" s="35">
        <v>370969.75774830999</v>
      </c>
      <c r="C17" s="36">
        <v>32.348966700230143</v>
      </c>
      <c r="D17" s="36">
        <v>5.5165191935767632</v>
      </c>
      <c r="E17" s="35">
        <v>338890.09973861999</v>
      </c>
      <c r="F17" s="36">
        <v>29.551585601002355</v>
      </c>
      <c r="G17" s="36">
        <v>4.5341384648125649</v>
      </c>
      <c r="H17" s="35">
        <v>380049.09816254006</v>
      </c>
      <c r="I17" s="36">
        <v>33.140695067800344</v>
      </c>
      <c r="J17" s="36">
        <v>6.3414680882757368</v>
      </c>
      <c r="K17" s="35">
        <v>29778.237262630006</v>
      </c>
      <c r="L17" s="36">
        <v>2.5966947048388036</v>
      </c>
      <c r="M17" s="36">
        <v>0.90564024071257965</v>
      </c>
      <c r="N17" s="37">
        <v>27087.482106100302</v>
      </c>
      <c r="O17" s="36">
        <v>2.3620579261283741</v>
      </c>
      <c r="P17" s="36">
        <v>-28.714706623192811</v>
      </c>
      <c r="Q17" s="35">
        <v>1146774.6750182002</v>
      </c>
      <c r="R17" s="36">
        <v>100</v>
      </c>
      <c r="S17" s="36">
        <v>4.1896190536089728</v>
      </c>
    </row>
    <row r="18" spans="1:19" x14ac:dyDescent="0.25">
      <c r="A18" s="34" t="s">
        <v>95</v>
      </c>
      <c r="B18" s="35">
        <v>384675.80743647</v>
      </c>
      <c r="C18" s="36">
        <v>32.292053717767836</v>
      </c>
      <c r="D18" s="36">
        <v>3.6946541872718175</v>
      </c>
      <c r="E18" s="35">
        <v>348285.98875904008</v>
      </c>
      <c r="F18" s="36">
        <v>29.237268475767742</v>
      </c>
      <c r="G18" s="36">
        <v>2.7725475095516039</v>
      </c>
      <c r="H18" s="35">
        <v>392701.75540058</v>
      </c>
      <c r="I18" s="36">
        <v>32.965801163754158</v>
      </c>
      <c r="J18" s="36">
        <v>3.3292164878730102</v>
      </c>
      <c r="K18" s="35">
        <v>34710.617398270013</v>
      </c>
      <c r="L18" s="36">
        <v>2.9138227565478942</v>
      </c>
      <c r="M18" s="36">
        <v>16.563707556423644</v>
      </c>
      <c r="N18" s="37">
        <v>30865.666039149975</v>
      </c>
      <c r="O18" s="36">
        <v>2.5910538861623706</v>
      </c>
      <c r="P18" s="36">
        <v>13.948080955810948</v>
      </c>
      <c r="Q18" s="35">
        <v>1191239.8350335101</v>
      </c>
      <c r="R18" s="36">
        <v>100</v>
      </c>
      <c r="S18" s="36">
        <v>3.8774103565379248</v>
      </c>
    </row>
    <row r="19" spans="1:19" x14ac:dyDescent="0.25">
      <c r="A19" s="34" t="s">
        <v>96</v>
      </c>
      <c r="B19" s="35">
        <v>433594.93590571004</v>
      </c>
      <c r="C19" s="36">
        <v>34.262784993944642</v>
      </c>
      <c r="D19" s="36">
        <v>12.716975573598855</v>
      </c>
      <c r="E19" s="35">
        <v>366590.00408365001</v>
      </c>
      <c r="F19" s="36">
        <v>28.968037794562207</v>
      </c>
      <c r="G19" s="36">
        <v>5.2554555495694988</v>
      </c>
      <c r="H19" s="35">
        <v>387188.06823179009</v>
      </c>
      <c r="I19" s="36">
        <v>30.595702199186793</v>
      </c>
      <c r="J19" s="36">
        <v>-1.4040393486822067</v>
      </c>
      <c r="K19" s="35">
        <v>33676.485711109992</v>
      </c>
      <c r="L19" s="36">
        <v>2.6611246897088479</v>
      </c>
      <c r="M19" s="36">
        <v>-2.9792949958059922</v>
      </c>
      <c r="N19" s="37">
        <v>44448.730985359754</v>
      </c>
      <c r="O19" s="36">
        <v>3.5123503225975075</v>
      </c>
      <c r="P19" s="36">
        <v>44.007036585509063</v>
      </c>
      <c r="Q19" s="35">
        <v>1265498.22491762</v>
      </c>
      <c r="R19" s="36">
        <v>100</v>
      </c>
      <c r="S19" s="36">
        <v>6.2337060682680079</v>
      </c>
    </row>
    <row r="20" spans="1:19" x14ac:dyDescent="0.25">
      <c r="A20" s="34" t="s">
        <v>97</v>
      </c>
      <c r="B20" s="35">
        <v>430315.80684872996</v>
      </c>
      <c r="C20" s="36">
        <v>32.962705557773553</v>
      </c>
      <c r="D20" s="36">
        <v>-0.75626553389755991</v>
      </c>
      <c r="E20" s="35">
        <v>386039.13547915994</v>
      </c>
      <c r="F20" s="36">
        <v>29.571059566143749</v>
      </c>
      <c r="G20" s="36">
        <v>5.305417817958813</v>
      </c>
      <c r="H20" s="35">
        <v>414089.29894846998</v>
      </c>
      <c r="I20" s="36">
        <v>31.719735642110702</v>
      </c>
      <c r="J20" s="36">
        <v>6.9478460014360532</v>
      </c>
      <c r="K20" s="35">
        <v>34596.948829360008</v>
      </c>
      <c r="L20" s="36">
        <v>2.6501676659543283</v>
      </c>
      <c r="M20" s="36">
        <v>2.7332517001509737</v>
      </c>
      <c r="N20" s="37">
        <v>40421.451892880024</v>
      </c>
      <c r="O20" s="36">
        <v>3.0963315680176602</v>
      </c>
      <c r="P20" s="36">
        <v>-9.0605040980949685</v>
      </c>
      <c r="Q20" s="35">
        <v>1305462.6419986</v>
      </c>
      <c r="R20" s="36">
        <v>100</v>
      </c>
      <c r="S20" s="36">
        <v>3.1579986675668081</v>
      </c>
    </row>
    <row r="21" spans="1:19" x14ac:dyDescent="0.25">
      <c r="A21" s="34" t="s">
        <v>98</v>
      </c>
      <c r="B21" s="35">
        <v>471194.06585480995</v>
      </c>
      <c r="C21" s="36">
        <v>33.683194483618323</v>
      </c>
      <c r="D21" s="36">
        <v>9.4995950312487754</v>
      </c>
      <c r="E21" s="35">
        <v>417196.51767951006</v>
      </c>
      <c r="F21" s="36">
        <v>29.823192737782222</v>
      </c>
      <c r="G21" s="36">
        <v>8.0710423728612248</v>
      </c>
      <c r="H21" s="35">
        <v>439625.84420727001</v>
      </c>
      <c r="I21" s="36">
        <v>31.426547750754541</v>
      </c>
      <c r="J21" s="36">
        <v>6.1669174556423068</v>
      </c>
      <c r="K21" s="35">
        <v>36347.354695609996</v>
      </c>
      <c r="L21" s="36">
        <v>2.5982819095063343</v>
      </c>
      <c r="M21" s="36">
        <v>5.0594226527991948</v>
      </c>
      <c r="N21" s="37">
        <v>34535.796651039971</v>
      </c>
      <c r="O21" s="36">
        <v>2.468783118338584</v>
      </c>
      <c r="P21" s="36">
        <v>-14.560722008297711</v>
      </c>
      <c r="Q21" s="35">
        <v>1398899.5790882399</v>
      </c>
      <c r="R21" s="36">
        <v>100</v>
      </c>
      <c r="S21" s="36">
        <v>7.157381152370057</v>
      </c>
    </row>
    <row r="22" spans="1:19" x14ac:dyDescent="0.25">
      <c r="A22" s="34" t="s">
        <v>99</v>
      </c>
      <c r="B22" s="35">
        <v>523921.17192260997</v>
      </c>
      <c r="C22" s="36">
        <v>35.494381667289211</v>
      </c>
      <c r="D22" s="36">
        <v>11.190104012058356</v>
      </c>
      <c r="E22" s="35">
        <v>471285.60469563998</v>
      </c>
      <c r="F22" s="36">
        <v>31.928450354430755</v>
      </c>
      <c r="G22" s="36">
        <v>12.964894174327956</v>
      </c>
      <c r="H22" s="35">
        <v>411160.14855463995</v>
      </c>
      <c r="I22" s="36">
        <v>27.855097333866532</v>
      </c>
      <c r="J22" s="36">
        <v>-6.4749823122794758</v>
      </c>
      <c r="K22" s="35">
        <v>40893.568079319986</v>
      </c>
      <c r="L22" s="36">
        <v>2.7704395068024907</v>
      </c>
      <c r="M22" s="36">
        <v>12.507687070440587</v>
      </c>
      <c r="N22" s="37">
        <v>28807.400629270123</v>
      </c>
      <c r="O22" s="36">
        <v>1.9516311376110183</v>
      </c>
      <c r="P22" s="36">
        <v>-16.586836202596611</v>
      </c>
      <c r="Q22" s="35">
        <v>1476067.89388148</v>
      </c>
      <c r="R22" s="36">
        <v>100</v>
      </c>
      <c r="S22" s="36">
        <v>5.516358425351453</v>
      </c>
    </row>
    <row r="23" spans="1:19" x14ac:dyDescent="0.25">
      <c r="A23" s="34" t="s">
        <v>100</v>
      </c>
      <c r="B23" s="35">
        <v>530237.25981975999</v>
      </c>
      <c r="C23" s="36">
        <v>37.173069374023896</v>
      </c>
      <c r="D23" s="36">
        <v>1.2055416416886011</v>
      </c>
      <c r="E23" s="35">
        <v>462578.82196615997</v>
      </c>
      <c r="F23" s="36">
        <v>32.429774259446532</v>
      </c>
      <c r="G23" s="36">
        <v>-1.847453570134594</v>
      </c>
      <c r="H23" s="35">
        <v>383801.04160295997</v>
      </c>
      <c r="I23" s="36">
        <v>26.906941149664153</v>
      </c>
      <c r="J23" s="36">
        <v>-6.6541242014470541</v>
      </c>
      <c r="K23" s="35">
        <v>21633.021615660007</v>
      </c>
      <c r="L23" s="36">
        <v>1.51661505938312</v>
      </c>
      <c r="M23" s="36">
        <v>-47.099207450670221</v>
      </c>
      <c r="N23" s="37">
        <v>28151.464409729932</v>
      </c>
      <c r="O23" s="36">
        <v>1.9736001574822888</v>
      </c>
      <c r="P23" s="36">
        <v>-2.276971212993506</v>
      </c>
      <c r="Q23" s="35">
        <v>1426401.6094142699</v>
      </c>
      <c r="R23" s="36">
        <v>100</v>
      </c>
      <c r="S23" s="36">
        <v>-3.3647696473234179</v>
      </c>
    </row>
    <row r="24" spans="1:19" x14ac:dyDescent="0.25">
      <c r="A24" s="34" t="s">
        <v>101</v>
      </c>
      <c r="B24" s="35">
        <v>688507.24730616005</v>
      </c>
      <c r="C24" s="36">
        <v>38.420586594589459</v>
      </c>
      <c r="D24" s="36">
        <v>29.848899630365409</v>
      </c>
      <c r="E24" s="35">
        <v>528444.50428048009</v>
      </c>
      <c r="F24" s="36">
        <v>29.488647964971733</v>
      </c>
      <c r="G24" s="36">
        <v>14.238801948252288</v>
      </c>
      <c r="H24" s="35">
        <v>491072.07209954999</v>
      </c>
      <c r="I24" s="36">
        <v>27.403164083028862</v>
      </c>
      <c r="J24" s="36">
        <v>27.949645485215036</v>
      </c>
      <c r="K24" s="35">
        <v>48644.057511370003</v>
      </c>
      <c r="L24" s="36">
        <v>2.7144713889942804</v>
      </c>
      <c r="M24" s="36">
        <v>124.86020850715036</v>
      </c>
      <c r="N24" s="37">
        <v>35359.019826169824</v>
      </c>
      <c r="O24" s="36">
        <v>1.9731299684156693</v>
      </c>
      <c r="P24" s="36">
        <v>25.602772600166258</v>
      </c>
      <c r="Q24" s="35">
        <v>1792026.9010237299</v>
      </c>
      <c r="R24" s="36">
        <v>100</v>
      </c>
      <c r="S24" s="36">
        <v>25.632703244046297</v>
      </c>
    </row>
    <row r="25" spans="1:19" x14ac:dyDescent="0.25">
      <c r="A25" s="34" t="s">
        <v>105</v>
      </c>
      <c r="B25" s="35">
        <v>877745.62535464985</v>
      </c>
      <c r="C25" s="36">
        <v>42.078362843735192</v>
      </c>
      <c r="D25" s="36">
        <v>27.485313885786987</v>
      </c>
      <c r="E25" s="35">
        <v>603317.64045485994</v>
      </c>
      <c r="F25" s="36">
        <v>28.922523623889774</v>
      </c>
      <c r="G25" s="36">
        <v>14.168590186461616</v>
      </c>
      <c r="H25" s="35">
        <v>509004.30718027009</v>
      </c>
      <c r="I25" s="36">
        <v>24.40122435005194</v>
      </c>
      <c r="J25" s="36">
        <v>3.6516503583785331</v>
      </c>
      <c r="K25" s="35">
        <v>58771.368984299981</v>
      </c>
      <c r="L25" s="36">
        <v>2.8174483785609428</v>
      </c>
      <c r="M25" s="36">
        <v>20.819216140764631</v>
      </c>
      <c r="N25" s="37">
        <v>37139.613356839865</v>
      </c>
      <c r="O25" s="36">
        <v>1.7804408037621475</v>
      </c>
      <c r="P25" s="36">
        <v>5.0357547789042334</v>
      </c>
      <c r="Q25" s="35">
        <v>2085978.5553309198</v>
      </c>
      <c r="R25" s="36">
        <v>100</v>
      </c>
      <c r="S25" s="36">
        <v>16.403305895646113</v>
      </c>
    </row>
  </sheetData>
  <mergeCells count="12">
    <mergeCell ref="N8:P8"/>
    <mergeCell ref="Q8:S8"/>
    <mergeCell ref="A2:S2"/>
    <mergeCell ref="A3:S3"/>
    <mergeCell ref="A4:S4"/>
    <mergeCell ref="A5:S5"/>
    <mergeCell ref="A7:A9"/>
    <mergeCell ref="B7:S7"/>
    <mergeCell ref="B8:D8"/>
    <mergeCell ref="E8:G8"/>
    <mergeCell ref="H8:J8"/>
    <mergeCell ref="K8:M8"/>
  </mergeCells>
  <pageMargins left="0.19685039370078741" right="0.19685039370078741" top="0.19685039370078741" bottom="0.19685039370078741" header="0.11811023622047244" footer="0.11811023622047244"/>
  <pageSetup paperSize="9" scale="7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5"/>
  <sheetViews>
    <sheetView showGridLines="0" workbookViewId="0"/>
  </sheetViews>
  <sheetFormatPr defaultRowHeight="15.75" x14ac:dyDescent="0.25"/>
  <cols>
    <col min="1" max="1" width="8.7109375" style="1" customWidth="1"/>
    <col min="2" max="2" width="11.42578125" style="1" customWidth="1"/>
    <col min="3" max="3" width="9.7109375" style="1" customWidth="1"/>
    <col min="4" max="5" width="11.42578125" style="1" customWidth="1"/>
    <col min="6" max="6" width="9.7109375" style="1" customWidth="1"/>
    <col min="7" max="8" width="11.42578125" style="1" customWidth="1"/>
    <col min="9" max="9" width="9.7109375" style="1" customWidth="1"/>
    <col min="10" max="11" width="11.42578125" style="1" customWidth="1"/>
    <col min="12" max="12" width="9.7109375" style="1" customWidth="1"/>
    <col min="13" max="14" width="11.42578125" style="1" customWidth="1"/>
    <col min="15" max="15" width="9.7109375" style="1" customWidth="1"/>
    <col min="16" max="17" width="11.42578125" style="1" customWidth="1"/>
    <col min="18" max="18" width="9.7109375" style="1" customWidth="1"/>
    <col min="19" max="19" width="11.42578125" style="1" customWidth="1"/>
    <col min="20" max="16384" width="9.140625" style="1"/>
  </cols>
  <sheetData>
    <row r="1" spans="1:19" ht="60" customHeight="1" x14ac:dyDescent="0.25"/>
    <row r="2" spans="1:19" x14ac:dyDescent="0.25">
      <c r="A2" s="42" t="s">
        <v>148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</row>
    <row r="3" spans="1:19" x14ac:dyDescent="0.25">
      <c r="A3" s="42" t="s">
        <v>117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</row>
    <row r="4" spans="1:19" x14ac:dyDescent="0.25">
      <c r="A4" s="42" t="s">
        <v>147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</row>
    <row r="5" spans="1:19" x14ac:dyDescent="0.25">
      <c r="A5" s="42" t="s">
        <v>138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</row>
    <row r="6" spans="1:19" ht="15" customHeight="1" x14ac:dyDescent="0.25">
      <c r="A6" s="1" t="s">
        <v>3</v>
      </c>
    </row>
    <row r="7" spans="1:19" x14ac:dyDescent="0.25">
      <c r="A7" s="54" t="s">
        <v>118</v>
      </c>
      <c r="B7" s="54" t="s">
        <v>119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</row>
    <row r="8" spans="1:19" x14ac:dyDescent="0.25">
      <c r="A8" s="54"/>
      <c r="B8" s="54" t="s">
        <v>120</v>
      </c>
      <c r="C8" s="54"/>
      <c r="D8" s="54"/>
      <c r="E8" s="54" t="s">
        <v>121</v>
      </c>
      <c r="F8" s="54"/>
      <c r="G8" s="54"/>
      <c r="H8" s="54" t="s">
        <v>122</v>
      </c>
      <c r="I8" s="54"/>
      <c r="J8" s="54"/>
      <c r="K8" s="54" t="s">
        <v>123</v>
      </c>
      <c r="L8" s="54"/>
      <c r="M8" s="54"/>
      <c r="N8" s="54" t="s">
        <v>124</v>
      </c>
      <c r="O8" s="54"/>
      <c r="P8" s="54"/>
      <c r="Q8" s="54" t="s">
        <v>125</v>
      </c>
      <c r="R8" s="54"/>
      <c r="S8" s="54"/>
    </row>
    <row r="9" spans="1:19" ht="47.25" x14ac:dyDescent="0.25">
      <c r="A9" s="54"/>
      <c r="B9" s="33" t="s">
        <v>126</v>
      </c>
      <c r="C9" s="33" t="s">
        <v>127</v>
      </c>
      <c r="D9" s="33" t="s">
        <v>128</v>
      </c>
      <c r="E9" s="33" t="s">
        <v>126</v>
      </c>
      <c r="F9" s="33" t="s">
        <v>127</v>
      </c>
      <c r="G9" s="33" t="s">
        <v>128</v>
      </c>
      <c r="H9" s="33" t="s">
        <v>126</v>
      </c>
      <c r="I9" s="33" t="s">
        <v>127</v>
      </c>
      <c r="J9" s="33" t="s">
        <v>128</v>
      </c>
      <c r="K9" s="33" t="s">
        <v>126</v>
      </c>
      <c r="L9" s="33" t="s">
        <v>127</v>
      </c>
      <c r="M9" s="33" t="s">
        <v>128</v>
      </c>
      <c r="N9" s="33" t="s">
        <v>126</v>
      </c>
      <c r="O9" s="33" t="s">
        <v>127</v>
      </c>
      <c r="P9" s="33" t="s">
        <v>128</v>
      </c>
      <c r="Q9" s="33" t="s">
        <v>126</v>
      </c>
      <c r="R9" s="33" t="s">
        <v>127</v>
      </c>
      <c r="S9" s="33" t="s">
        <v>128</v>
      </c>
    </row>
    <row r="10" spans="1:19" x14ac:dyDescent="0.25">
      <c r="A10" s="34" t="s">
        <v>87</v>
      </c>
      <c r="B10" s="35">
        <v>472113.65612000693</v>
      </c>
      <c r="C10" s="36">
        <v>32.524016075749287</v>
      </c>
      <c r="D10" s="36">
        <v>0</v>
      </c>
      <c r="E10" s="35">
        <v>396330.87370152469</v>
      </c>
      <c r="F10" s="36">
        <v>27.30332313096142</v>
      </c>
      <c r="G10" s="36">
        <v>0</v>
      </c>
      <c r="H10" s="35">
        <v>456595.48505260603</v>
      </c>
      <c r="I10" s="36">
        <v>31.454965776695708</v>
      </c>
      <c r="J10" s="36">
        <v>0</v>
      </c>
      <c r="K10" s="35">
        <v>107189.18796330995</v>
      </c>
      <c r="L10" s="36">
        <v>7.3842872945387539</v>
      </c>
      <c r="M10" s="36">
        <v>0</v>
      </c>
      <c r="N10" s="37">
        <v>19355.543094425462</v>
      </c>
      <c r="O10" s="36">
        <v>1.3334077220548219</v>
      </c>
      <c r="P10" s="36">
        <v>0</v>
      </c>
      <c r="Q10" s="35">
        <v>1451584.7459318731</v>
      </c>
      <c r="R10" s="36">
        <v>100</v>
      </c>
      <c r="S10" s="36">
        <v>0</v>
      </c>
    </row>
    <row r="11" spans="1:19" x14ac:dyDescent="0.25">
      <c r="A11" s="34" t="s">
        <v>88</v>
      </c>
      <c r="B11" s="35">
        <v>541198.11174140288</v>
      </c>
      <c r="C11" s="36">
        <v>34.959933814975642</v>
      </c>
      <c r="D11" s="36">
        <v>14.633013624125146</v>
      </c>
      <c r="E11" s="35">
        <v>436357.50492783869</v>
      </c>
      <c r="F11" s="36">
        <v>28.187514259536734</v>
      </c>
      <c r="G11" s="36">
        <v>10.099296795247369</v>
      </c>
      <c r="H11" s="35">
        <v>505271.87576385442</v>
      </c>
      <c r="I11" s="36">
        <v>32.639196168728226</v>
      </c>
      <c r="J11" s="36">
        <v>10.660725369555557</v>
      </c>
      <c r="K11" s="35">
        <v>49229.317135620404</v>
      </c>
      <c r="L11" s="36">
        <v>3.1800806977687599</v>
      </c>
      <c r="M11" s="36">
        <v>-54.07249735629005</v>
      </c>
      <c r="N11" s="37">
        <v>15995.639860040974</v>
      </c>
      <c r="O11" s="36">
        <v>1.0332750589906357</v>
      </c>
      <c r="P11" s="36">
        <v>-17.358868299346064</v>
      </c>
      <c r="Q11" s="35">
        <v>1548052.4494287574</v>
      </c>
      <c r="R11" s="36">
        <v>100</v>
      </c>
      <c r="S11" s="36">
        <v>6.645681815494342</v>
      </c>
    </row>
    <row r="12" spans="1:19" x14ac:dyDescent="0.25">
      <c r="A12" s="34" t="s">
        <v>89</v>
      </c>
      <c r="B12" s="35">
        <v>516096.57599392312</v>
      </c>
      <c r="C12" s="36">
        <v>34.277016489815651</v>
      </c>
      <c r="D12" s="36">
        <v>-4.6381417826294786</v>
      </c>
      <c r="E12" s="35">
        <v>460439.27716069593</v>
      </c>
      <c r="F12" s="36">
        <v>30.580487121816923</v>
      </c>
      <c r="G12" s="36">
        <v>5.5188170160702654</v>
      </c>
      <c r="H12" s="35">
        <v>456724.49195678567</v>
      </c>
      <c r="I12" s="36">
        <v>30.333766334248562</v>
      </c>
      <c r="J12" s="36">
        <v>-9.6081705979926824</v>
      </c>
      <c r="K12" s="35">
        <v>42583.629107804547</v>
      </c>
      <c r="L12" s="36">
        <v>2.8282298798696099</v>
      </c>
      <c r="M12" s="36">
        <v>-13.49945198205339</v>
      </c>
      <c r="N12" s="37">
        <v>29819.671119541861</v>
      </c>
      <c r="O12" s="36">
        <v>1.9805001742492692</v>
      </c>
      <c r="P12" s="36">
        <v>86.423746598815171</v>
      </c>
      <c r="Q12" s="35">
        <v>1505663.6453387509</v>
      </c>
      <c r="R12" s="36">
        <v>100</v>
      </c>
      <c r="S12" s="36">
        <v>-2.7382020619293845</v>
      </c>
    </row>
    <row r="13" spans="1:19" x14ac:dyDescent="0.25">
      <c r="A13" s="34" t="s">
        <v>90</v>
      </c>
      <c r="B13" s="35">
        <v>529281.9722086346</v>
      </c>
      <c r="C13" s="36">
        <v>31.868999309001211</v>
      </c>
      <c r="D13" s="36">
        <v>2.5548311746340202</v>
      </c>
      <c r="E13" s="35">
        <v>509536.00853270991</v>
      </c>
      <c r="F13" s="36">
        <v>30.680060074744521</v>
      </c>
      <c r="G13" s="36">
        <v>10.663019817677055</v>
      </c>
      <c r="H13" s="35">
        <v>535557.53616995504</v>
      </c>
      <c r="I13" s="36">
        <v>32.246862062785084</v>
      </c>
      <c r="J13" s="36">
        <v>17.260524802472908</v>
      </c>
      <c r="K13" s="35">
        <v>55481.686949270013</v>
      </c>
      <c r="L13" s="36">
        <v>3.3406500426799588</v>
      </c>
      <c r="M13" s="36">
        <v>30.288770853260981</v>
      </c>
      <c r="N13" s="37">
        <v>30947.916114258114</v>
      </c>
      <c r="O13" s="36">
        <v>1.8634285107892241</v>
      </c>
      <c r="P13" s="36">
        <v>3.7835594839168873</v>
      </c>
      <c r="Q13" s="35">
        <v>1660805.1199748276</v>
      </c>
      <c r="R13" s="36">
        <v>100</v>
      </c>
      <c r="S13" s="36">
        <v>10.303860036493884</v>
      </c>
    </row>
    <row r="14" spans="1:19" x14ac:dyDescent="0.25">
      <c r="A14" s="34" t="s">
        <v>91</v>
      </c>
      <c r="B14" s="35">
        <v>602065.0224407902</v>
      </c>
      <c r="C14" s="36">
        <v>32.908359040633599</v>
      </c>
      <c r="D14" s="36">
        <v>13.75128080188337</v>
      </c>
      <c r="E14" s="35">
        <v>535815.57870229648</v>
      </c>
      <c r="F14" s="36">
        <v>29.287221124416231</v>
      </c>
      <c r="G14" s="36">
        <v>5.1575491681663088</v>
      </c>
      <c r="H14" s="35">
        <v>582805.92990488408</v>
      </c>
      <c r="I14" s="36">
        <v>31.855673519393712</v>
      </c>
      <c r="J14" s="36">
        <v>8.8222815559326087</v>
      </c>
      <c r="K14" s="35">
        <v>62220.827294646057</v>
      </c>
      <c r="L14" s="36">
        <v>3.4009371880075232</v>
      </c>
      <c r="M14" s="36">
        <v>12.146603169326875</v>
      </c>
      <c r="N14" s="37">
        <v>46612.678488725331</v>
      </c>
      <c r="O14" s="36">
        <v>2.5478091275489216</v>
      </c>
      <c r="P14" s="36">
        <v>50.616533651680193</v>
      </c>
      <c r="Q14" s="35">
        <v>1829520.0368313424</v>
      </c>
      <c r="R14" s="36">
        <v>100</v>
      </c>
      <c r="S14" s="36">
        <v>10.158622154239971</v>
      </c>
    </row>
    <row r="15" spans="1:19" x14ac:dyDescent="0.25">
      <c r="A15" s="34" t="s">
        <v>92</v>
      </c>
      <c r="B15" s="35">
        <v>596795.38526073773</v>
      </c>
      <c r="C15" s="36">
        <v>32.533503956587289</v>
      </c>
      <c r="D15" s="36">
        <v>-0.87526047580196442</v>
      </c>
      <c r="E15" s="35">
        <v>561281.80462767207</v>
      </c>
      <c r="F15" s="36">
        <v>30.597528504073289</v>
      </c>
      <c r="G15" s="36">
        <v>4.7527968460814085</v>
      </c>
      <c r="H15" s="35">
        <v>594638.70927399886</v>
      </c>
      <c r="I15" s="36">
        <v>32.415935643425833</v>
      </c>
      <c r="J15" s="36">
        <v>2.0303121093922183</v>
      </c>
      <c r="K15" s="35">
        <v>57301.828730809873</v>
      </c>
      <c r="L15" s="36">
        <v>3.1237327194127267</v>
      </c>
      <c r="M15" s="36">
        <v>-7.9057106401724919</v>
      </c>
      <c r="N15" s="37">
        <v>24384.696318761678</v>
      </c>
      <c r="O15" s="36">
        <v>1.3292991765008606</v>
      </c>
      <c r="P15" s="36">
        <v>-47.686558444265657</v>
      </c>
      <c r="Q15" s="35">
        <v>1834402.4242119803</v>
      </c>
      <c r="R15" s="36">
        <v>100</v>
      </c>
      <c r="S15" s="36">
        <v>0.26686711718633127</v>
      </c>
    </row>
    <row r="16" spans="1:19" x14ac:dyDescent="0.25">
      <c r="A16" s="34" t="s">
        <v>93</v>
      </c>
      <c r="B16" s="35">
        <v>612721.981306053</v>
      </c>
      <c r="C16" s="36">
        <v>31.990504044467695</v>
      </c>
      <c r="D16" s="36">
        <v>2.6686861927320393</v>
      </c>
      <c r="E16" s="35">
        <v>563762.55888791592</v>
      </c>
      <c r="F16" s="36">
        <v>29.434309475531727</v>
      </c>
      <c r="G16" s="36">
        <v>0.44198016750061075</v>
      </c>
      <c r="H16" s="35">
        <v>622048.62114515284</v>
      </c>
      <c r="I16" s="36">
        <v>32.477452315620027</v>
      </c>
      <c r="J16" s="36">
        <v>4.6095068221540858</v>
      </c>
      <c r="K16" s="35">
        <v>51368.081561588653</v>
      </c>
      <c r="L16" s="36">
        <v>2.6819518004720133</v>
      </c>
      <c r="M16" s="36">
        <v>-10.355249213941375</v>
      </c>
      <c r="N16" s="37">
        <v>65423.318582760869</v>
      </c>
      <c r="O16" s="36">
        <v>3.4157823639085332</v>
      </c>
      <c r="P16" s="36">
        <v>168.29663050765129</v>
      </c>
      <c r="Q16" s="35">
        <v>1915324.5614834714</v>
      </c>
      <c r="R16" s="36">
        <v>100</v>
      </c>
      <c r="S16" s="36">
        <v>4.4113623163278159</v>
      </c>
    </row>
    <row r="17" spans="1:19" x14ac:dyDescent="0.25">
      <c r="A17" s="34" t="s">
        <v>94</v>
      </c>
      <c r="B17" s="35">
        <v>608452.69743100251</v>
      </c>
      <c r="C17" s="36">
        <v>32.400269029995385</v>
      </c>
      <c r="D17" s="36">
        <v>-0.69677341523642911</v>
      </c>
      <c r="E17" s="35">
        <v>554383.594015665</v>
      </c>
      <c r="F17" s="36">
        <v>29.52107479802925</v>
      </c>
      <c r="G17" s="36">
        <v>-1.6636374169210488</v>
      </c>
      <c r="H17" s="35">
        <v>622247.69069835066</v>
      </c>
      <c r="I17" s="36">
        <v>33.13485611460559</v>
      </c>
      <c r="J17" s="36">
        <v>3.2002249732721033E-2</v>
      </c>
      <c r="K17" s="35">
        <v>48733.295061190132</v>
      </c>
      <c r="L17" s="36">
        <v>2.5950610086328991</v>
      </c>
      <c r="M17" s="36">
        <v>-5.1292289303027534</v>
      </c>
      <c r="N17" s="37">
        <v>44107.553812051658</v>
      </c>
      <c r="O17" s="36">
        <v>2.3487390487368645</v>
      </c>
      <c r="P17" s="36">
        <v>-32.581295526524912</v>
      </c>
      <c r="Q17" s="35">
        <v>1877924.8310182602</v>
      </c>
      <c r="R17" s="36">
        <v>100</v>
      </c>
      <c r="S17" s="36">
        <v>-1.9526575922069411</v>
      </c>
    </row>
    <row r="18" spans="1:19" x14ac:dyDescent="0.25">
      <c r="A18" s="34" t="s">
        <v>95</v>
      </c>
      <c r="B18" s="35">
        <v>579494.83078672283</v>
      </c>
      <c r="C18" s="36">
        <v>32.365010407844757</v>
      </c>
      <c r="D18" s="36">
        <v>-4.7592634179361877</v>
      </c>
      <c r="E18" s="35">
        <v>522450.36122563039</v>
      </c>
      <c r="F18" s="36">
        <v>29.179054722013575</v>
      </c>
      <c r="G18" s="36">
        <v>-5.7601330801885675</v>
      </c>
      <c r="H18" s="35">
        <v>590170.75033051253</v>
      </c>
      <c r="I18" s="36">
        <v>32.961264643070606</v>
      </c>
      <c r="J18" s="36">
        <v>-5.1550115568670174</v>
      </c>
      <c r="K18" s="35">
        <v>52114.252885765396</v>
      </c>
      <c r="L18" s="36">
        <v>2.9106011778483243</v>
      </c>
      <c r="M18" s="36">
        <v>6.9376754030896048</v>
      </c>
      <c r="N18" s="37">
        <v>46267.701988984365</v>
      </c>
      <c r="O18" s="36">
        <v>2.5840690492227387</v>
      </c>
      <c r="P18" s="36">
        <v>4.8974563090426582</v>
      </c>
      <c r="Q18" s="35">
        <v>1790497.8972176155</v>
      </c>
      <c r="R18" s="36">
        <v>100</v>
      </c>
      <c r="S18" s="36">
        <v>-4.6555076303687599</v>
      </c>
    </row>
    <row r="19" spans="1:19" x14ac:dyDescent="0.25">
      <c r="A19" s="34" t="s">
        <v>96</v>
      </c>
      <c r="B19" s="35">
        <v>599389.02558222983</v>
      </c>
      <c r="C19" s="36">
        <v>34.293292477895413</v>
      </c>
      <c r="D19" s="36">
        <v>3.4330236852153861</v>
      </c>
      <c r="E19" s="35">
        <v>505953.67774405953</v>
      </c>
      <c r="F19" s="36">
        <v>28.947506061342676</v>
      </c>
      <c r="G19" s="36">
        <v>-3.1575599723715042</v>
      </c>
      <c r="H19" s="35">
        <v>534982.76282404852</v>
      </c>
      <c r="I19" s="36">
        <v>30.608368810784526</v>
      </c>
      <c r="J19" s="36">
        <v>-9.35118988454734</v>
      </c>
      <c r="K19" s="35">
        <v>46531.458842085362</v>
      </c>
      <c r="L19" s="36">
        <v>2.662239145844806</v>
      </c>
      <c r="M19" s="36">
        <v>-10.712604968006612</v>
      </c>
      <c r="N19" s="37">
        <v>60974.741997792851</v>
      </c>
      <c r="O19" s="36">
        <v>3.4885935041325791</v>
      </c>
      <c r="P19" s="36">
        <v>31.786839148203239</v>
      </c>
      <c r="Q19" s="35">
        <v>1747831.6669902161</v>
      </c>
      <c r="R19" s="36">
        <v>100</v>
      </c>
      <c r="S19" s="36">
        <v>-2.3829254585387427</v>
      </c>
    </row>
    <row r="20" spans="1:19" x14ac:dyDescent="0.25">
      <c r="A20" s="34" t="s">
        <v>97</v>
      </c>
      <c r="B20" s="35">
        <v>574933.74861951603</v>
      </c>
      <c r="C20" s="36">
        <v>32.989691951756214</v>
      </c>
      <c r="D20" s="36">
        <v>-4.0800341546057943</v>
      </c>
      <c r="E20" s="35">
        <v>515118.97669431398</v>
      </c>
      <c r="F20" s="36">
        <v>29.55752101951397</v>
      </c>
      <c r="G20" s="36">
        <v>1.8114897377800698</v>
      </c>
      <c r="H20" s="35">
        <v>552714.690092423</v>
      </c>
      <c r="I20" s="36">
        <v>31.714762626374181</v>
      </c>
      <c r="J20" s="36">
        <v>3.3144857181513165</v>
      </c>
      <c r="K20" s="35">
        <v>46195.150923013804</v>
      </c>
      <c r="L20" s="36">
        <v>2.6506772341584215</v>
      </c>
      <c r="M20" s="36">
        <v>-0.72275386897473481</v>
      </c>
      <c r="N20" s="37">
        <v>53805.294189992361</v>
      </c>
      <c r="O20" s="36">
        <v>3.0873471681972049</v>
      </c>
      <c r="P20" s="36">
        <v>-11.758061736546599</v>
      </c>
      <c r="Q20" s="35">
        <v>1742767.8605192592</v>
      </c>
      <c r="R20" s="36">
        <v>100</v>
      </c>
      <c r="S20" s="36">
        <v>-0.28971934578098102</v>
      </c>
    </row>
    <row r="21" spans="1:19" x14ac:dyDescent="0.25">
      <c r="A21" s="34" t="s">
        <v>98</v>
      </c>
      <c r="B21" s="35">
        <v>607359.30299866642</v>
      </c>
      <c r="C21" s="36">
        <v>33.701563953296358</v>
      </c>
      <c r="D21" s="36">
        <v>5.6398766739659933</v>
      </c>
      <c r="E21" s="35">
        <v>536732.92324073333</v>
      </c>
      <c r="F21" s="36">
        <v>29.782599606409576</v>
      </c>
      <c r="G21" s="36">
        <v>4.1959134732568071</v>
      </c>
      <c r="H21" s="35">
        <v>566589.24011194601</v>
      </c>
      <c r="I21" s="36">
        <v>31.439287118195768</v>
      </c>
      <c r="J21" s="36">
        <v>2.5102553393692162</v>
      </c>
      <c r="K21" s="35">
        <v>46805.386512304365</v>
      </c>
      <c r="L21" s="36">
        <v>2.597168956028395</v>
      </c>
      <c r="M21" s="36">
        <v>1.3209949033558654</v>
      </c>
      <c r="N21" s="37">
        <v>44682.636482141912</v>
      </c>
      <c r="O21" s="36">
        <v>2.4793803660699094</v>
      </c>
      <c r="P21" s="36">
        <v>-16.954944388255456</v>
      </c>
      <c r="Q21" s="35">
        <v>1802169.489345792</v>
      </c>
      <c r="R21" s="36">
        <v>100</v>
      </c>
      <c r="S21" s="36">
        <v>3.4084647859430994</v>
      </c>
    </row>
    <row r="22" spans="1:19" x14ac:dyDescent="0.25">
      <c r="A22" s="34" t="s">
        <v>99</v>
      </c>
      <c r="B22" s="35">
        <v>651091.36786145077</v>
      </c>
      <c r="C22" s="36">
        <v>35.5216918485945</v>
      </c>
      <c r="D22" s="36">
        <v>7.2003614082915224</v>
      </c>
      <c r="E22" s="35">
        <v>584711.06311546569</v>
      </c>
      <c r="F22" s="36">
        <v>31.900171357933598</v>
      </c>
      <c r="G22" s="36">
        <v>8.9389224691203353</v>
      </c>
      <c r="H22" s="35">
        <v>510653.19720924069</v>
      </c>
      <c r="I22" s="36">
        <v>27.859784982783175</v>
      </c>
      <c r="J22" s="36">
        <v>-9.8724153130146934</v>
      </c>
      <c r="K22" s="35">
        <v>50750.651866971093</v>
      </c>
      <c r="L22" s="36">
        <v>2.7688111157963635</v>
      </c>
      <c r="M22" s="36">
        <v>8.4290840192711158</v>
      </c>
      <c r="N22" s="37">
        <v>35733.915015910286</v>
      </c>
      <c r="O22" s="36">
        <v>1.9495406948923586</v>
      </c>
      <c r="P22" s="36">
        <v>-20.027290622853279</v>
      </c>
      <c r="Q22" s="35">
        <v>1832940.1950690385</v>
      </c>
      <c r="R22" s="36">
        <v>100</v>
      </c>
      <c r="S22" s="36">
        <v>1.7074257390971903</v>
      </c>
    </row>
    <row r="23" spans="1:19" x14ac:dyDescent="0.25">
      <c r="A23" s="34" t="s">
        <v>100</v>
      </c>
      <c r="B23" s="35">
        <v>637638.36514903675</v>
      </c>
      <c r="C23" s="36">
        <v>37.220144290329188</v>
      </c>
      <c r="D23" s="36">
        <v>-2.0662234789874723</v>
      </c>
      <c r="E23" s="35">
        <v>554950.33478334511</v>
      </c>
      <c r="F23" s="36">
        <v>32.393489262169432</v>
      </c>
      <c r="G23" s="36">
        <v>-5.089817896304039</v>
      </c>
      <c r="H23" s="35">
        <v>460713.11349468952</v>
      </c>
      <c r="I23" s="36">
        <v>26.892686353198265</v>
      </c>
      <c r="J23" s="36">
        <v>-9.7796477114953202</v>
      </c>
      <c r="K23" s="35">
        <v>26063.694615421242</v>
      </c>
      <c r="L23" s="36">
        <v>1.5213866155909739</v>
      </c>
      <c r="M23" s="36">
        <v>-48.643625930677572</v>
      </c>
      <c r="N23" s="37">
        <v>33788.423267527949</v>
      </c>
      <c r="O23" s="36">
        <v>1.9722934787121256</v>
      </c>
      <c r="P23" s="36">
        <v>-5.4443845504085431</v>
      </c>
      <c r="Q23" s="35">
        <v>1713153.9313100209</v>
      </c>
      <c r="R23" s="36">
        <v>100</v>
      </c>
      <c r="S23" s="36">
        <v>-6.5351976066249096</v>
      </c>
    </row>
    <row r="24" spans="1:19" x14ac:dyDescent="0.25">
      <c r="A24" s="34" t="s">
        <v>101</v>
      </c>
      <c r="B24" s="35">
        <v>765837.15126009355</v>
      </c>
      <c r="C24" s="36">
        <v>38.501354542122584</v>
      </c>
      <c r="D24" s="36">
        <v>20.105249796425383</v>
      </c>
      <c r="E24" s="35">
        <v>585282.11800809973</v>
      </c>
      <c r="F24" s="36">
        <v>29.424211525279254</v>
      </c>
      <c r="G24" s="36">
        <v>5.4656752728325264</v>
      </c>
      <c r="H24" s="35">
        <v>545091.28995068814</v>
      </c>
      <c r="I24" s="36">
        <v>27.403675804553473</v>
      </c>
      <c r="J24" s="36">
        <v>18.314689550717823</v>
      </c>
      <c r="K24" s="35">
        <v>53765.417755184732</v>
      </c>
      <c r="L24" s="36">
        <v>2.7029785740894057</v>
      </c>
      <c r="M24" s="36">
        <v>106.28471346258435</v>
      </c>
      <c r="N24" s="37">
        <v>39141.445952511393</v>
      </c>
      <c r="O24" s="36">
        <v>1.9677795539552814</v>
      </c>
      <c r="P24" s="36">
        <v>15.842771480040962</v>
      </c>
      <c r="Q24" s="35">
        <v>1989117.4229265775</v>
      </c>
      <c r="R24" s="36">
        <v>100</v>
      </c>
      <c r="S24" s="36">
        <v>16.10850528799428</v>
      </c>
    </row>
    <row r="25" spans="1:19" x14ac:dyDescent="0.25">
      <c r="A25" s="34" t="s">
        <v>105</v>
      </c>
      <c r="B25" s="35">
        <v>893329.99810712796</v>
      </c>
      <c r="C25" s="36">
        <v>42.113736021710693</v>
      </c>
      <c r="D25" s="36">
        <v>16.647513983522487</v>
      </c>
      <c r="E25" s="35">
        <v>612720.20795784204</v>
      </c>
      <c r="F25" s="36">
        <v>28.885112050171895</v>
      </c>
      <c r="G25" s="36">
        <v>4.6880109788972835</v>
      </c>
      <c r="H25" s="35">
        <v>517768.24164878321</v>
      </c>
      <c r="I25" s="36">
        <v>24.408846781620444</v>
      </c>
      <c r="J25" s="36">
        <v>-5.0125637311828513</v>
      </c>
      <c r="K25" s="35">
        <v>59725.322437137183</v>
      </c>
      <c r="L25" s="36">
        <v>2.8155961047526818</v>
      </c>
      <c r="M25" s="36">
        <v>11.08501510969424</v>
      </c>
      <c r="N25" s="37">
        <v>37688.118766763015</v>
      </c>
      <c r="O25" s="36">
        <v>1.7767090417442839</v>
      </c>
      <c r="P25" s="36">
        <v>-3.7130135343278692</v>
      </c>
      <c r="Q25" s="35">
        <v>2121231.8889176534</v>
      </c>
      <c r="R25" s="36">
        <v>100</v>
      </c>
      <c r="S25" s="36">
        <v>6.6418635958000127</v>
      </c>
    </row>
  </sheetData>
  <mergeCells count="12">
    <mergeCell ref="N8:P8"/>
    <mergeCell ref="Q8:S8"/>
    <mergeCell ref="A2:S2"/>
    <mergeCell ref="A3:S3"/>
    <mergeCell ref="A4:S4"/>
    <mergeCell ref="A5:S5"/>
    <mergeCell ref="A7:A9"/>
    <mergeCell ref="B7:S7"/>
    <mergeCell ref="B8:D8"/>
    <mergeCell ref="E8:G8"/>
    <mergeCell ref="H8:J8"/>
    <mergeCell ref="K8:M8"/>
  </mergeCells>
  <pageMargins left="0.19685039370078741" right="0.19685039370078741" top="0.19685039370078741" bottom="0.19685039370078741" header="0.11811023622047244" footer="0.11811023622047244"/>
  <pageSetup paperSize="9" scale="72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4"/>
  <sheetViews>
    <sheetView showGridLines="0" workbookViewId="0"/>
  </sheetViews>
  <sheetFormatPr defaultColWidth="12.7109375" defaultRowHeight="15.75" x14ac:dyDescent="0.25"/>
  <cols>
    <col min="1" max="1" width="11.42578125" style="1" bestFit="1" customWidth="1"/>
    <col min="2" max="10" width="12.7109375" style="1"/>
    <col min="11" max="11" width="50.42578125" style="1" customWidth="1"/>
    <col min="12" max="12" width="48.7109375" style="1" customWidth="1"/>
    <col min="13" max="13" width="52.140625" style="1" customWidth="1"/>
    <col min="14" max="16384" width="12.7109375" style="1"/>
  </cols>
  <sheetData>
    <row r="1" spans="1:13" ht="60" customHeight="1" x14ac:dyDescent="0.25"/>
    <row r="5" spans="1:13" x14ac:dyDescent="0.25">
      <c r="A5" s="19" t="s">
        <v>129</v>
      </c>
      <c r="D5" s="19" t="s">
        <v>130</v>
      </c>
    </row>
    <row r="6" spans="1:13" ht="110.25" x14ac:dyDescent="0.25">
      <c r="D6" s="2" t="s">
        <v>131</v>
      </c>
      <c r="E6" s="2" t="s">
        <v>45</v>
      </c>
      <c r="F6" s="2" t="s">
        <v>46</v>
      </c>
      <c r="G6" s="38" t="s">
        <v>132</v>
      </c>
      <c r="K6" s="39" t="s">
        <v>139</v>
      </c>
      <c r="L6" s="39" t="s">
        <v>140</v>
      </c>
      <c r="M6" s="39"/>
    </row>
    <row r="7" spans="1:13" hidden="1" x14ac:dyDescent="0.25">
      <c r="A7" s="40">
        <v>36161</v>
      </c>
      <c r="B7" s="41">
        <v>60433.618716313358</v>
      </c>
      <c r="D7" s="40">
        <v>36161</v>
      </c>
      <c r="E7" s="41">
        <v>18514.259467266329</v>
      </c>
      <c r="F7" s="41">
        <v>4134.1653048474473</v>
      </c>
      <c r="G7" s="41">
        <v>15786.643829489365</v>
      </c>
    </row>
    <row r="8" spans="1:13" hidden="1" x14ac:dyDescent="0.25">
      <c r="A8" s="40">
        <v>36192</v>
      </c>
      <c r="B8" s="41">
        <v>68115.300173563359</v>
      </c>
      <c r="D8" s="40">
        <v>36192</v>
      </c>
      <c r="E8" s="41">
        <v>21294.612941330324</v>
      </c>
      <c r="F8" s="41">
        <v>4387.1860832304037</v>
      </c>
      <c r="G8" s="41">
        <v>19325.929377493198</v>
      </c>
    </row>
    <row r="9" spans="1:13" hidden="1" x14ac:dyDescent="0.25">
      <c r="A9" s="40">
        <v>36220</v>
      </c>
      <c r="B9" s="41">
        <v>68048.447324382418</v>
      </c>
      <c r="D9" s="40">
        <v>36220</v>
      </c>
      <c r="E9" s="41">
        <v>23016.18729687879</v>
      </c>
      <c r="F9" s="41">
        <v>3769.6660171778021</v>
      </c>
      <c r="G9" s="41">
        <v>16280.535343309348</v>
      </c>
    </row>
    <row r="10" spans="1:13" hidden="1" x14ac:dyDescent="0.25">
      <c r="A10" s="40">
        <v>36251</v>
      </c>
      <c r="B10" s="41">
        <v>64768.66427369092</v>
      </c>
      <c r="D10" s="40">
        <v>36251</v>
      </c>
      <c r="E10" s="41">
        <v>19381.919263637428</v>
      </c>
      <c r="F10" s="41">
        <v>3867.6047875573427</v>
      </c>
      <c r="G10" s="41">
        <v>17092.345973132007</v>
      </c>
    </row>
    <row r="11" spans="1:13" hidden="1" x14ac:dyDescent="0.25">
      <c r="A11" s="40">
        <v>36281</v>
      </c>
      <c r="B11" s="41">
        <v>57569.667834584718</v>
      </c>
      <c r="D11" s="40">
        <v>36281</v>
      </c>
      <c r="E11" s="41">
        <v>15157.654429806489</v>
      </c>
      <c r="F11" s="41">
        <v>3858.5586283910893</v>
      </c>
      <c r="G11" s="41">
        <v>14391.603918190858</v>
      </c>
    </row>
    <row r="12" spans="1:13" hidden="1" x14ac:dyDescent="0.25">
      <c r="A12" s="40">
        <v>36312</v>
      </c>
      <c r="B12" s="41">
        <v>62927.105698047519</v>
      </c>
      <c r="D12" s="40">
        <v>36312</v>
      </c>
      <c r="E12" s="41">
        <v>15975.214979887021</v>
      </c>
      <c r="F12" s="41">
        <v>3729.3177210049275</v>
      </c>
      <c r="G12" s="41">
        <v>17807.473525742647</v>
      </c>
    </row>
    <row r="13" spans="1:13" hidden="1" x14ac:dyDescent="0.25">
      <c r="A13" s="40">
        <v>36342</v>
      </c>
      <c r="B13" s="41">
        <v>72817.195885365552</v>
      </c>
      <c r="D13" s="40">
        <v>36342</v>
      </c>
      <c r="E13" s="41">
        <v>17001.804303262947</v>
      </c>
      <c r="F13" s="41">
        <v>3877.893546272247</v>
      </c>
      <c r="G13" s="41">
        <v>28148.000235816489</v>
      </c>
    </row>
    <row r="14" spans="1:13" hidden="1" x14ac:dyDescent="0.25">
      <c r="A14" s="40">
        <v>36373</v>
      </c>
      <c r="B14" s="41">
        <v>60944.526858824305</v>
      </c>
      <c r="D14" s="40">
        <v>36373</v>
      </c>
      <c r="E14" s="41">
        <v>13976.508667903159</v>
      </c>
      <c r="F14" s="41">
        <v>4064.1516786160801</v>
      </c>
      <c r="G14" s="41">
        <v>18957.775066855731</v>
      </c>
    </row>
    <row r="15" spans="1:13" hidden="1" x14ac:dyDescent="0.25">
      <c r="A15" s="40">
        <v>36404</v>
      </c>
      <c r="B15" s="41">
        <v>71839.029965454189</v>
      </c>
      <c r="D15" s="40">
        <v>36404</v>
      </c>
      <c r="E15" s="41">
        <v>19901.607392781789</v>
      </c>
      <c r="F15" s="41">
        <v>4169.4028901068423</v>
      </c>
      <c r="G15" s="41">
        <v>23383.780425674879</v>
      </c>
    </row>
    <row r="16" spans="1:13" hidden="1" x14ac:dyDescent="0.25">
      <c r="A16" s="40">
        <v>36434</v>
      </c>
      <c r="B16" s="41">
        <v>67479.715219756239</v>
      </c>
      <c r="D16" s="40">
        <v>36434</v>
      </c>
      <c r="E16" s="41">
        <v>16272.419374176041</v>
      </c>
      <c r="F16" s="41">
        <v>4828.4312815910516</v>
      </c>
      <c r="G16" s="41">
        <v>22056.028270747764</v>
      </c>
    </row>
    <row r="17" spans="1:7" hidden="1" x14ac:dyDescent="0.25">
      <c r="A17" s="40">
        <v>36465</v>
      </c>
      <c r="B17" s="41">
        <v>68179.555166846359</v>
      </c>
      <c r="D17" s="40">
        <v>36465</v>
      </c>
      <c r="E17" s="41">
        <v>14345.914236002605</v>
      </c>
      <c r="F17" s="41">
        <v>4726.9483448490146</v>
      </c>
      <c r="G17" s="41">
        <v>25237.868846506844</v>
      </c>
    </row>
    <row r="18" spans="1:7" hidden="1" x14ac:dyDescent="0.25">
      <c r="A18" s="40">
        <v>36495</v>
      </c>
      <c r="B18" s="41">
        <v>88517.932380303551</v>
      </c>
      <c r="D18" s="40">
        <v>36495</v>
      </c>
      <c r="E18" s="41">
        <v>23513.560599718439</v>
      </c>
      <c r="F18" s="41">
        <v>5173.8031879611908</v>
      </c>
      <c r="G18" s="41">
        <v>23376.198497561491</v>
      </c>
    </row>
    <row r="19" spans="1:7" hidden="1" x14ac:dyDescent="0.25">
      <c r="A19" s="40">
        <v>36526</v>
      </c>
      <c r="B19" s="41">
        <v>70717.049740245799</v>
      </c>
      <c r="D19" s="40">
        <v>36526</v>
      </c>
      <c r="E19" s="41">
        <v>20428.578594239749</v>
      </c>
      <c r="F19" s="41">
        <v>3959.3373356590268</v>
      </c>
      <c r="G19" s="41">
        <v>23881.778091653865</v>
      </c>
    </row>
    <row r="20" spans="1:7" hidden="1" x14ac:dyDescent="0.25">
      <c r="A20" s="40">
        <v>36557</v>
      </c>
      <c r="B20" s="41">
        <v>65669.655623599538</v>
      </c>
      <c r="D20" s="40">
        <v>36557</v>
      </c>
      <c r="E20" s="41">
        <v>16668.115371708489</v>
      </c>
      <c r="F20" s="41">
        <v>4454.2062252839632</v>
      </c>
      <c r="G20" s="41">
        <v>22010.309232681746</v>
      </c>
    </row>
    <row r="21" spans="1:7" hidden="1" x14ac:dyDescent="0.25">
      <c r="A21" s="40">
        <v>36586</v>
      </c>
      <c r="B21" s="41">
        <v>76192.655001136154</v>
      </c>
      <c r="D21" s="40">
        <v>36586</v>
      </c>
      <c r="E21" s="41">
        <v>22627.631678868649</v>
      </c>
      <c r="F21" s="41">
        <v>4039.9204584086638</v>
      </c>
      <c r="G21" s="41">
        <v>25585.433204146364</v>
      </c>
    </row>
    <row r="22" spans="1:7" hidden="1" x14ac:dyDescent="0.25">
      <c r="A22" s="40">
        <v>36617</v>
      </c>
      <c r="B22" s="41">
        <v>69386.059960266182</v>
      </c>
      <c r="D22" s="40">
        <v>36617</v>
      </c>
      <c r="E22" s="41">
        <v>18627.178583287001</v>
      </c>
      <c r="F22" s="41">
        <v>5013.8244970066571</v>
      </c>
      <c r="G22" s="41">
        <v>22778.837381126388</v>
      </c>
    </row>
    <row r="23" spans="1:7" hidden="1" x14ac:dyDescent="0.25">
      <c r="A23" s="40">
        <v>36647</v>
      </c>
      <c r="B23" s="41">
        <v>68231.017274553058</v>
      </c>
      <c r="D23" s="40">
        <v>36647</v>
      </c>
      <c r="E23" s="41">
        <v>16265.711860780604</v>
      </c>
      <c r="F23" s="41">
        <v>4359.0637797774552</v>
      </c>
      <c r="G23" s="41">
        <v>22746.780884145879</v>
      </c>
    </row>
    <row r="24" spans="1:7" hidden="1" x14ac:dyDescent="0.25">
      <c r="A24" s="40">
        <v>36678</v>
      </c>
      <c r="B24" s="41">
        <v>70285.781182942927</v>
      </c>
      <c r="D24" s="40">
        <v>36678</v>
      </c>
      <c r="E24" s="41">
        <v>17046.59310201932</v>
      </c>
      <c r="F24" s="41">
        <v>4418.9398468559875</v>
      </c>
      <c r="G24" s="41">
        <v>23677.185714723088</v>
      </c>
    </row>
    <row r="25" spans="1:7" hidden="1" x14ac:dyDescent="0.25">
      <c r="A25" s="40">
        <v>36708</v>
      </c>
      <c r="B25" s="41">
        <v>71183.041228069487</v>
      </c>
      <c r="D25" s="40">
        <v>36708</v>
      </c>
      <c r="E25" s="41">
        <v>18971.163927613627</v>
      </c>
      <c r="F25" s="41">
        <v>4273.543384316803</v>
      </c>
      <c r="G25" s="41">
        <v>22994.982470984436</v>
      </c>
    </row>
    <row r="26" spans="1:7" hidden="1" x14ac:dyDescent="0.25">
      <c r="A26" s="40">
        <v>36739</v>
      </c>
      <c r="B26" s="41">
        <v>71046.774352607623</v>
      </c>
      <c r="D26" s="40">
        <v>36739</v>
      </c>
      <c r="E26" s="41">
        <v>17223.679335081353</v>
      </c>
      <c r="F26" s="41">
        <v>4405.9125594271745</v>
      </c>
      <c r="G26" s="41">
        <v>23302.751939870373</v>
      </c>
    </row>
    <row r="27" spans="1:7" hidden="1" x14ac:dyDescent="0.25">
      <c r="A27" s="40">
        <v>36770</v>
      </c>
      <c r="B27" s="41">
        <v>69413.37848658138</v>
      </c>
      <c r="D27" s="40">
        <v>36770</v>
      </c>
      <c r="E27" s="41">
        <v>16132.997218299546</v>
      </c>
      <c r="F27" s="41">
        <v>4745.1864953853146</v>
      </c>
      <c r="G27" s="41">
        <v>23135.846216401529</v>
      </c>
    </row>
    <row r="28" spans="1:7" hidden="1" x14ac:dyDescent="0.25">
      <c r="A28" s="40">
        <v>36800</v>
      </c>
      <c r="B28" s="41">
        <v>73696.721225688772</v>
      </c>
      <c r="D28" s="40">
        <v>36800</v>
      </c>
      <c r="E28" s="41">
        <v>17744.303878323542</v>
      </c>
      <c r="F28" s="41">
        <v>4839.1063680328498</v>
      </c>
      <c r="G28" s="41">
        <v>25762.718623952132</v>
      </c>
    </row>
    <row r="29" spans="1:7" hidden="1" x14ac:dyDescent="0.25">
      <c r="A29" s="40">
        <v>36831</v>
      </c>
      <c r="B29" s="41">
        <v>74611.025301239395</v>
      </c>
      <c r="D29" s="40">
        <v>36831</v>
      </c>
      <c r="E29" s="41">
        <v>17145.05113409835</v>
      </c>
      <c r="F29" s="41">
        <v>4625.2697345841689</v>
      </c>
      <c r="G29" s="41">
        <v>26553.668555041524</v>
      </c>
    </row>
    <row r="30" spans="1:7" hidden="1" x14ac:dyDescent="0.25">
      <c r="A30" s="40">
        <v>36861</v>
      </c>
      <c r="B30" s="41">
        <v>92510.276039285833</v>
      </c>
      <c r="D30" s="40">
        <v>36861</v>
      </c>
      <c r="E30" s="41">
        <v>23599.221700214635</v>
      </c>
      <c r="F30" s="41">
        <v>5673.309555200246</v>
      </c>
      <c r="G30" s="41">
        <v>25781.162864693615</v>
      </c>
    </row>
    <row r="31" spans="1:7" hidden="1" x14ac:dyDescent="0.25">
      <c r="A31" s="40">
        <v>36892</v>
      </c>
      <c r="B31" s="41">
        <v>82079.658314702217</v>
      </c>
      <c r="D31" s="40">
        <v>36892</v>
      </c>
      <c r="E31" s="41">
        <v>23666.209563453584</v>
      </c>
      <c r="F31" s="41">
        <v>4235.0204791253091</v>
      </c>
      <c r="G31" s="41">
        <v>27870.50318888489</v>
      </c>
    </row>
    <row r="32" spans="1:7" hidden="1" x14ac:dyDescent="0.25">
      <c r="A32" s="40">
        <v>36923</v>
      </c>
      <c r="B32" s="41">
        <v>66380.801407046325</v>
      </c>
      <c r="D32" s="40">
        <v>36923</v>
      </c>
      <c r="E32" s="41">
        <v>15005.826169045076</v>
      </c>
      <c r="F32" s="41">
        <v>4876.0844915114567</v>
      </c>
      <c r="G32" s="41">
        <v>22141.622942050228</v>
      </c>
    </row>
    <row r="33" spans="1:7" hidden="1" x14ac:dyDescent="0.25">
      <c r="A33" s="40">
        <v>36951</v>
      </c>
      <c r="B33" s="41">
        <v>73568.530450014456</v>
      </c>
      <c r="D33" s="40">
        <v>36951</v>
      </c>
      <c r="E33" s="41">
        <v>18796.779087816016</v>
      </c>
      <c r="F33" s="41">
        <v>3895.329276542845</v>
      </c>
      <c r="G33" s="41">
        <v>24319.703948651935</v>
      </c>
    </row>
    <row r="34" spans="1:7" hidden="1" x14ac:dyDescent="0.25">
      <c r="A34" s="40">
        <v>36982</v>
      </c>
      <c r="B34" s="41">
        <v>78446.099627827891</v>
      </c>
      <c r="D34" s="40">
        <v>36982</v>
      </c>
      <c r="E34" s="41">
        <v>21397.514507852946</v>
      </c>
      <c r="F34" s="41">
        <v>4941.5834504127752</v>
      </c>
      <c r="G34" s="41">
        <v>26172.40425620618</v>
      </c>
    </row>
    <row r="35" spans="1:7" hidden="1" x14ac:dyDescent="0.25">
      <c r="A35" s="40">
        <v>37012</v>
      </c>
      <c r="B35" s="41">
        <v>76704.069341725393</v>
      </c>
      <c r="D35" s="40">
        <v>37012</v>
      </c>
      <c r="E35" s="41">
        <v>18929.522229682949</v>
      </c>
      <c r="F35" s="41">
        <v>4464.6669493967984</v>
      </c>
      <c r="G35" s="41">
        <v>26145.154575554807</v>
      </c>
    </row>
    <row r="36" spans="1:7" hidden="1" x14ac:dyDescent="0.25">
      <c r="A36" s="40">
        <v>37043</v>
      </c>
      <c r="B36" s="41">
        <v>77248.910613541535</v>
      </c>
      <c r="D36" s="40">
        <v>37043</v>
      </c>
      <c r="E36" s="41">
        <v>18712.751831723013</v>
      </c>
      <c r="F36" s="41">
        <v>4758.5178520299933</v>
      </c>
      <c r="G36" s="41">
        <v>25687.545372630317</v>
      </c>
    </row>
    <row r="37" spans="1:7" hidden="1" x14ac:dyDescent="0.25">
      <c r="A37" s="40">
        <v>37073</v>
      </c>
      <c r="B37" s="41">
        <v>77428.626387969591</v>
      </c>
      <c r="D37" s="40">
        <v>37073</v>
      </c>
      <c r="E37" s="41">
        <v>20809.085671714314</v>
      </c>
      <c r="F37" s="41">
        <v>4465.0898900496641</v>
      </c>
      <c r="G37" s="41">
        <v>26353.341406080232</v>
      </c>
    </row>
    <row r="38" spans="1:7" hidden="1" x14ac:dyDescent="0.25">
      <c r="A38" s="40">
        <v>37104</v>
      </c>
      <c r="B38" s="41">
        <v>77163.761244803332</v>
      </c>
      <c r="D38" s="40">
        <v>37104</v>
      </c>
      <c r="E38" s="41">
        <v>19570.243545735451</v>
      </c>
      <c r="F38" s="41">
        <v>4183.9962012691094</v>
      </c>
      <c r="G38" s="41">
        <v>26361.159905412689</v>
      </c>
    </row>
    <row r="39" spans="1:7" hidden="1" x14ac:dyDescent="0.25">
      <c r="A39" s="40">
        <v>37135</v>
      </c>
      <c r="B39" s="41">
        <v>72890.269090884569</v>
      </c>
      <c r="D39" s="40">
        <v>37135</v>
      </c>
      <c r="E39" s="41">
        <v>17898.636227757204</v>
      </c>
      <c r="F39" s="41">
        <v>4500.0401847793073</v>
      </c>
      <c r="G39" s="41">
        <v>25043.602987737151</v>
      </c>
    </row>
    <row r="40" spans="1:7" hidden="1" x14ac:dyDescent="0.25">
      <c r="A40" s="40">
        <v>37165</v>
      </c>
      <c r="B40" s="41">
        <v>80555.256203663201</v>
      </c>
      <c r="D40" s="40">
        <v>37165</v>
      </c>
      <c r="E40" s="41">
        <v>22003.957739498095</v>
      </c>
      <c r="F40" s="41">
        <v>4278.5859428226622</v>
      </c>
      <c r="G40" s="41">
        <v>27610.323414692339</v>
      </c>
    </row>
    <row r="41" spans="1:7" hidden="1" x14ac:dyDescent="0.25">
      <c r="A41" s="40">
        <v>37196</v>
      </c>
      <c r="B41" s="41">
        <v>75538.660874295034</v>
      </c>
      <c r="D41" s="40">
        <v>37196</v>
      </c>
      <c r="E41" s="41">
        <v>18173.28574308785</v>
      </c>
      <c r="F41" s="41">
        <v>4382.4199185638663</v>
      </c>
      <c r="G41" s="41">
        <v>26166.222194129019</v>
      </c>
    </row>
    <row r="42" spans="1:7" hidden="1" x14ac:dyDescent="0.25">
      <c r="A42" s="40">
        <v>37226</v>
      </c>
      <c r="B42" s="41">
        <v>92840.933022400641</v>
      </c>
      <c r="D42" s="40">
        <v>37226</v>
      </c>
      <c r="E42" s="41">
        <v>24649.296030542868</v>
      </c>
      <c r="F42" s="41">
        <v>5153.6341685057214</v>
      </c>
      <c r="G42" s="41">
        <v>26073.430825734449</v>
      </c>
    </row>
    <row r="43" spans="1:7" hidden="1" x14ac:dyDescent="0.25">
      <c r="A43" s="40">
        <v>37257</v>
      </c>
      <c r="B43" s="41">
        <v>95790.701506186204</v>
      </c>
      <c r="D43" s="40">
        <v>37257</v>
      </c>
      <c r="E43" s="41">
        <v>34752.416533916476</v>
      </c>
      <c r="F43" s="41">
        <v>3642.4636752269657</v>
      </c>
      <c r="G43" s="41">
        <v>31845.82394749446</v>
      </c>
    </row>
    <row r="44" spans="1:7" hidden="1" x14ac:dyDescent="0.25">
      <c r="A44" s="40">
        <v>37288</v>
      </c>
      <c r="B44" s="41">
        <v>78336.249034270091</v>
      </c>
      <c r="D44" s="40">
        <v>37288</v>
      </c>
      <c r="E44" s="41">
        <v>22236.444864710131</v>
      </c>
      <c r="F44" s="41">
        <v>4284.8758626164954</v>
      </c>
      <c r="G44" s="41">
        <v>25967.969194438396</v>
      </c>
    </row>
    <row r="45" spans="1:7" hidden="1" x14ac:dyDescent="0.25">
      <c r="A45" s="40">
        <v>37316</v>
      </c>
      <c r="B45" s="41">
        <v>77036.620882125339</v>
      </c>
      <c r="D45" s="40">
        <v>37316</v>
      </c>
      <c r="E45" s="41">
        <v>22085.779587247504</v>
      </c>
      <c r="F45" s="41">
        <v>4103.2767276919749</v>
      </c>
      <c r="G45" s="41">
        <v>26190.623292018798</v>
      </c>
    </row>
    <row r="46" spans="1:7" hidden="1" x14ac:dyDescent="0.25">
      <c r="A46" s="40">
        <v>37347</v>
      </c>
      <c r="B46" s="41">
        <v>83901.649995610715</v>
      </c>
      <c r="D46" s="40">
        <v>37347</v>
      </c>
      <c r="E46" s="41">
        <v>26475.135649792031</v>
      </c>
      <c r="F46" s="41">
        <v>4523.7021716029612</v>
      </c>
      <c r="G46" s="41">
        <v>27256.06654202169</v>
      </c>
    </row>
    <row r="47" spans="1:7" hidden="1" x14ac:dyDescent="0.25">
      <c r="A47" s="40">
        <v>37377</v>
      </c>
      <c r="B47" s="41">
        <v>80584.883052402016</v>
      </c>
      <c r="D47" s="40">
        <v>37377</v>
      </c>
      <c r="E47" s="41">
        <v>22065.761265737397</v>
      </c>
      <c r="F47" s="41">
        <v>4152.7931251243381</v>
      </c>
      <c r="G47" s="41">
        <v>27903.858910246712</v>
      </c>
    </row>
    <row r="48" spans="1:7" hidden="1" x14ac:dyDescent="0.25">
      <c r="A48" s="40">
        <v>37408</v>
      </c>
      <c r="B48" s="41">
        <v>76431.094256107564</v>
      </c>
      <c r="D48" s="40">
        <v>37408</v>
      </c>
      <c r="E48" s="41">
        <v>20017.761584118005</v>
      </c>
      <c r="F48" s="41">
        <v>4198.0865629047248</v>
      </c>
      <c r="G48" s="41">
        <v>26872.690811936507</v>
      </c>
    </row>
    <row r="49" spans="1:7" hidden="1" x14ac:dyDescent="0.25">
      <c r="A49" s="40">
        <v>37438</v>
      </c>
      <c r="B49" s="41">
        <v>89341.214218826659</v>
      </c>
      <c r="D49" s="40">
        <v>37438</v>
      </c>
      <c r="E49" s="41">
        <v>24301.1844146644</v>
      </c>
      <c r="F49" s="41">
        <v>3854.9361954476676</v>
      </c>
      <c r="G49" s="41">
        <v>32244.944604126438</v>
      </c>
    </row>
    <row r="50" spans="1:7" hidden="1" x14ac:dyDescent="0.25">
      <c r="A50" s="40">
        <v>37469</v>
      </c>
      <c r="B50" s="41">
        <v>80344.597021187335</v>
      </c>
      <c r="D50" s="40">
        <v>37469</v>
      </c>
      <c r="E50" s="41">
        <v>18507.109589836899</v>
      </c>
      <c r="F50" s="41">
        <v>3968.5974239403367</v>
      </c>
      <c r="G50" s="41">
        <v>30766.020711811816</v>
      </c>
    </row>
    <row r="51" spans="1:7" hidden="1" x14ac:dyDescent="0.25">
      <c r="A51" s="40">
        <v>37500</v>
      </c>
      <c r="B51" s="41">
        <v>93907.704830578281</v>
      </c>
      <c r="D51" s="40">
        <v>37500</v>
      </c>
      <c r="E51" s="41">
        <v>28066.974812879726</v>
      </c>
      <c r="F51" s="41">
        <v>4407.0448327054846</v>
      </c>
      <c r="G51" s="41">
        <v>33068.366318919681</v>
      </c>
    </row>
    <row r="52" spans="1:7" hidden="1" x14ac:dyDescent="0.25">
      <c r="A52" s="40">
        <v>37530</v>
      </c>
      <c r="B52" s="41">
        <v>92386.906800243072</v>
      </c>
      <c r="D52" s="40">
        <v>37530</v>
      </c>
      <c r="E52" s="41">
        <v>26245.770111206835</v>
      </c>
      <c r="F52" s="41">
        <v>4180.8702134876685</v>
      </c>
      <c r="G52" s="41">
        <v>33352.822736322647</v>
      </c>
    </row>
    <row r="53" spans="1:7" hidden="1" x14ac:dyDescent="0.25">
      <c r="A53" s="40">
        <v>37561</v>
      </c>
      <c r="B53" s="41">
        <v>84634.639791415393</v>
      </c>
      <c r="D53" s="40">
        <v>37561</v>
      </c>
      <c r="E53" s="41">
        <v>21083.353934603576</v>
      </c>
      <c r="F53" s="41">
        <v>4188.2127915130814</v>
      </c>
      <c r="G53" s="41">
        <v>31785.204935209258</v>
      </c>
    </row>
    <row r="54" spans="1:7" hidden="1" x14ac:dyDescent="0.25">
      <c r="A54" s="40">
        <v>37591</v>
      </c>
      <c r="B54" s="41">
        <v>98466.496237086845</v>
      </c>
      <c r="D54" s="40">
        <v>37591</v>
      </c>
      <c r="E54" s="41">
        <v>25936.274000868038</v>
      </c>
      <c r="F54" s="41">
        <v>4777.4935685200944</v>
      </c>
      <c r="G54" s="41">
        <v>30148.186242826534</v>
      </c>
    </row>
    <row r="55" spans="1:7" hidden="1" x14ac:dyDescent="0.25">
      <c r="A55" s="40">
        <v>37622</v>
      </c>
      <c r="B55" s="41">
        <v>92261.283573277047</v>
      </c>
      <c r="D55" s="40">
        <v>37622</v>
      </c>
      <c r="E55" s="41">
        <v>27548.282369700613</v>
      </c>
      <c r="F55" s="41">
        <v>3061.0223392979233</v>
      </c>
      <c r="G55" s="41">
        <v>34992.822181391355</v>
      </c>
    </row>
    <row r="56" spans="1:7" hidden="1" x14ac:dyDescent="0.25">
      <c r="A56" s="40">
        <v>37653</v>
      </c>
      <c r="B56" s="41">
        <v>78582.39525495925</v>
      </c>
      <c r="D56" s="40">
        <v>37653</v>
      </c>
      <c r="E56" s="41">
        <v>21413.695553515296</v>
      </c>
      <c r="F56" s="41">
        <v>3920.0227721836377</v>
      </c>
      <c r="G56" s="41">
        <v>27840.397515454017</v>
      </c>
    </row>
    <row r="57" spans="1:7" hidden="1" x14ac:dyDescent="0.25">
      <c r="A57" s="40">
        <v>37681</v>
      </c>
      <c r="B57" s="41">
        <v>74325.757402986084</v>
      </c>
      <c r="D57" s="40">
        <v>37681</v>
      </c>
      <c r="E57" s="41">
        <v>19779.289910258267</v>
      </c>
      <c r="F57" s="41">
        <v>3428.9303655808881</v>
      </c>
      <c r="G57" s="41">
        <v>27948.536852154786</v>
      </c>
    </row>
    <row r="58" spans="1:7" hidden="1" x14ac:dyDescent="0.25">
      <c r="A58" s="40">
        <v>37712</v>
      </c>
      <c r="B58" s="41">
        <v>85494.578972343355</v>
      </c>
      <c r="D58" s="40">
        <v>37712</v>
      </c>
      <c r="E58" s="41">
        <v>27057.110177083672</v>
      </c>
      <c r="F58" s="41">
        <v>3545.2860669524061</v>
      </c>
      <c r="G58" s="41">
        <v>29967.029019443704</v>
      </c>
    </row>
    <row r="59" spans="1:7" hidden="1" x14ac:dyDescent="0.25">
      <c r="A59" s="40">
        <v>37742</v>
      </c>
      <c r="B59" s="41">
        <v>81037.85617655993</v>
      </c>
      <c r="D59" s="40">
        <v>37742</v>
      </c>
      <c r="E59" s="41">
        <v>24619.290976163677</v>
      </c>
      <c r="F59" s="41">
        <v>3303.2844807478477</v>
      </c>
      <c r="G59" s="41">
        <v>29366.49629211361</v>
      </c>
    </row>
    <row r="60" spans="1:7" hidden="1" x14ac:dyDescent="0.25">
      <c r="A60" s="40">
        <v>37773</v>
      </c>
      <c r="B60" s="41">
        <v>73917.829481389563</v>
      </c>
      <c r="D60" s="40">
        <v>37773</v>
      </c>
      <c r="E60" s="41">
        <v>18097.853464329408</v>
      </c>
      <c r="F60" s="41">
        <v>3590.1146508914553</v>
      </c>
      <c r="G60" s="41">
        <v>27918.679263946146</v>
      </c>
    </row>
    <row r="61" spans="1:7" hidden="1" x14ac:dyDescent="0.25">
      <c r="A61" s="40">
        <v>37803</v>
      </c>
      <c r="B61" s="41">
        <v>83557.325964780772</v>
      </c>
      <c r="D61" s="40">
        <v>37803</v>
      </c>
      <c r="E61" s="41">
        <v>23642.366351469704</v>
      </c>
      <c r="F61" s="41">
        <v>3376.3516001345793</v>
      </c>
      <c r="G61" s="41">
        <v>29964.999803629824</v>
      </c>
    </row>
    <row r="62" spans="1:7" hidden="1" x14ac:dyDescent="0.25">
      <c r="A62" s="40">
        <v>37834</v>
      </c>
      <c r="B62" s="41">
        <v>75688.507922514793</v>
      </c>
      <c r="D62" s="40">
        <v>37834</v>
      </c>
      <c r="E62" s="41">
        <v>18162.592879268232</v>
      </c>
      <c r="F62" s="41">
        <v>3596.2861851235202</v>
      </c>
      <c r="G62" s="41">
        <v>27896.420071724391</v>
      </c>
    </row>
    <row r="63" spans="1:7" hidden="1" x14ac:dyDescent="0.25">
      <c r="A63" s="40">
        <v>37865</v>
      </c>
      <c r="B63" s="41">
        <v>78147.210837451217</v>
      </c>
      <c r="D63" s="40">
        <v>37865</v>
      </c>
      <c r="E63" s="41">
        <v>19019.801645599204</v>
      </c>
      <c r="F63" s="41">
        <v>3663.0704316858059</v>
      </c>
      <c r="G63" s="41">
        <v>28602.375476089615</v>
      </c>
    </row>
    <row r="64" spans="1:7" hidden="1" x14ac:dyDescent="0.25">
      <c r="A64" s="40">
        <v>37895</v>
      </c>
      <c r="B64" s="41">
        <v>89545.061945508918</v>
      </c>
      <c r="D64" s="40">
        <v>37895</v>
      </c>
      <c r="E64" s="41">
        <v>24934.57902155086</v>
      </c>
      <c r="F64" s="41">
        <v>3656.0654531668902</v>
      </c>
      <c r="G64" s="41">
        <v>32786.405100685741</v>
      </c>
    </row>
    <row r="65" spans="1:7" hidden="1" x14ac:dyDescent="0.25">
      <c r="A65" s="40">
        <v>37926</v>
      </c>
      <c r="B65" s="41">
        <v>85412.663748388775</v>
      </c>
      <c r="D65" s="40">
        <v>37926</v>
      </c>
      <c r="E65" s="41">
        <v>23177.611923354285</v>
      </c>
      <c r="F65" s="41">
        <v>4141.2489710988848</v>
      </c>
      <c r="G65" s="41">
        <v>31652.443845389804</v>
      </c>
    </row>
    <row r="66" spans="1:7" hidden="1" x14ac:dyDescent="0.25">
      <c r="A66" s="40">
        <v>37956</v>
      </c>
      <c r="B66" s="41">
        <v>106745.30699855235</v>
      </c>
      <c r="D66" s="40">
        <v>37956</v>
      </c>
      <c r="E66" s="41">
        <v>25546.989461743102</v>
      </c>
      <c r="F66" s="41">
        <v>4653.3332387080591</v>
      </c>
      <c r="G66" s="41">
        <v>33886.926272407458</v>
      </c>
    </row>
    <row r="67" spans="1:7" hidden="1" x14ac:dyDescent="0.25">
      <c r="A67" s="40">
        <v>37987</v>
      </c>
      <c r="B67" s="41">
        <v>93880.318161956486</v>
      </c>
      <c r="D67" s="40">
        <v>37987</v>
      </c>
      <c r="E67" s="41">
        <v>29371.123778604015</v>
      </c>
      <c r="F67" s="41">
        <v>3011.0829916251287</v>
      </c>
      <c r="G67" s="41">
        <v>36435.341568724441</v>
      </c>
    </row>
    <row r="68" spans="1:7" hidden="1" x14ac:dyDescent="0.25">
      <c r="A68" s="40">
        <v>38018</v>
      </c>
      <c r="B68" s="41">
        <v>83454.251232072435</v>
      </c>
      <c r="D68" s="40">
        <v>38018</v>
      </c>
      <c r="E68" s="41">
        <v>21722.184335444344</v>
      </c>
      <c r="F68" s="41">
        <v>4093.5454430477284</v>
      </c>
      <c r="G68" s="41">
        <v>31294.057659732131</v>
      </c>
    </row>
    <row r="69" spans="1:7" hidden="1" x14ac:dyDescent="0.25">
      <c r="A69" s="40">
        <v>38047</v>
      </c>
      <c r="B69" s="41">
        <v>87057.200112518622</v>
      </c>
      <c r="D69" s="40">
        <v>38047</v>
      </c>
      <c r="E69" s="41">
        <v>22708.204842250972</v>
      </c>
      <c r="F69" s="41">
        <v>3586.5578888704777</v>
      </c>
      <c r="G69" s="41">
        <v>32679.187530296193</v>
      </c>
    </row>
    <row r="70" spans="1:7" hidden="1" x14ac:dyDescent="0.25">
      <c r="A70" s="40">
        <v>38078</v>
      </c>
      <c r="B70" s="41">
        <v>91587.531024253083</v>
      </c>
      <c r="D70" s="40">
        <v>38078</v>
      </c>
      <c r="E70" s="41">
        <v>26341.262817442079</v>
      </c>
      <c r="F70" s="41">
        <v>4201.3262218063537</v>
      </c>
      <c r="G70" s="41">
        <v>33266.799455788852</v>
      </c>
    </row>
    <row r="71" spans="1:7" hidden="1" x14ac:dyDescent="0.25">
      <c r="A71" s="40">
        <v>38108</v>
      </c>
      <c r="B71" s="41">
        <v>86772.677162435182</v>
      </c>
      <c r="D71" s="40">
        <v>38108</v>
      </c>
      <c r="E71" s="41">
        <v>19732.33633080915</v>
      </c>
      <c r="F71" s="41">
        <v>4070.4128978044364</v>
      </c>
      <c r="G71" s="41">
        <v>35370.995104399488</v>
      </c>
    </row>
    <row r="72" spans="1:7" hidden="1" x14ac:dyDescent="0.25">
      <c r="A72" s="40">
        <v>38139</v>
      </c>
      <c r="B72" s="41">
        <v>91955.079240092629</v>
      </c>
      <c r="D72" s="40">
        <v>38139</v>
      </c>
      <c r="E72" s="41">
        <v>20955.858651130649</v>
      </c>
      <c r="F72" s="41">
        <v>3931.1852631195638</v>
      </c>
      <c r="G72" s="41">
        <v>36670.682054418154</v>
      </c>
    </row>
    <row r="73" spans="1:7" hidden="1" x14ac:dyDescent="0.25">
      <c r="A73" s="40">
        <v>38169</v>
      </c>
      <c r="B73" s="41">
        <v>92352.387990144038</v>
      </c>
      <c r="D73" s="40">
        <v>38169</v>
      </c>
      <c r="E73" s="41">
        <v>24088.430041885586</v>
      </c>
      <c r="F73" s="41">
        <v>4206.0890049693589</v>
      </c>
      <c r="G73" s="41">
        <v>35568.296175420845</v>
      </c>
    </row>
    <row r="74" spans="1:7" hidden="1" x14ac:dyDescent="0.25">
      <c r="A74" s="40">
        <v>38200</v>
      </c>
      <c r="B74" s="41">
        <v>89053.868781862606</v>
      </c>
      <c r="D74" s="40">
        <v>38200</v>
      </c>
      <c r="E74" s="41">
        <v>20382.779330034042</v>
      </c>
      <c r="F74" s="41">
        <v>4496.9838373907296</v>
      </c>
      <c r="G74" s="41">
        <v>35353.87853249209</v>
      </c>
    </row>
    <row r="75" spans="1:7" hidden="1" x14ac:dyDescent="0.25">
      <c r="A75" s="40">
        <v>38231</v>
      </c>
      <c r="B75" s="41">
        <v>91751.034689773238</v>
      </c>
      <c r="D75" s="40">
        <v>38231</v>
      </c>
      <c r="E75" s="41">
        <v>21970.852053916271</v>
      </c>
      <c r="F75" s="41">
        <v>4336.1421110575357</v>
      </c>
      <c r="G75" s="41">
        <v>36052.500125961284</v>
      </c>
    </row>
    <row r="76" spans="1:7" hidden="1" x14ac:dyDescent="0.25">
      <c r="A76" s="40">
        <v>38261</v>
      </c>
      <c r="B76" s="41">
        <v>93101.05729686172</v>
      </c>
      <c r="D76" s="40">
        <v>38261</v>
      </c>
      <c r="E76" s="41">
        <v>24115.656126539467</v>
      </c>
      <c r="F76" s="41">
        <v>3571.020577993575</v>
      </c>
      <c r="G76" s="41">
        <v>36625.813608407843</v>
      </c>
    </row>
    <row r="77" spans="1:7" hidden="1" x14ac:dyDescent="0.25">
      <c r="A77" s="40">
        <v>38292</v>
      </c>
      <c r="B77" s="41">
        <v>85877.776954146946</v>
      </c>
      <c r="D77" s="40">
        <v>38292</v>
      </c>
      <c r="E77" s="41">
        <v>18234.62515213171</v>
      </c>
      <c r="F77" s="41">
        <v>4493.414740304539</v>
      </c>
      <c r="G77" s="41">
        <v>34081.051120201817</v>
      </c>
    </row>
    <row r="78" spans="1:7" hidden="1" x14ac:dyDescent="0.25">
      <c r="A78" s="40">
        <v>38322</v>
      </c>
      <c r="B78" s="41">
        <v>119958.69559976383</v>
      </c>
      <c r="D78" s="40">
        <v>38322</v>
      </c>
      <c r="E78" s="41">
        <v>32817.743546454833</v>
      </c>
      <c r="F78" s="41">
        <v>4654.5687578994111</v>
      </c>
      <c r="G78" s="41">
        <v>37939.345496816735</v>
      </c>
    </row>
    <row r="79" spans="1:7" hidden="1" x14ac:dyDescent="0.25">
      <c r="A79" s="40">
        <v>38353</v>
      </c>
      <c r="B79" s="41">
        <v>100838.93573388143</v>
      </c>
      <c r="D79" s="40">
        <v>38353</v>
      </c>
      <c r="E79" s="41">
        <v>27520.499329984439</v>
      </c>
      <c r="F79" s="41">
        <v>4740.9027849711019</v>
      </c>
      <c r="G79" s="41">
        <v>40617.188063491369</v>
      </c>
    </row>
    <row r="80" spans="1:7" hidden="1" x14ac:dyDescent="0.25">
      <c r="A80" s="40">
        <v>38384</v>
      </c>
      <c r="B80" s="41">
        <v>87095.069573106884</v>
      </c>
      <c r="D80" s="40">
        <v>38384</v>
      </c>
      <c r="E80" s="41">
        <v>21476.289532277395</v>
      </c>
      <c r="F80" s="41">
        <v>4016.968167727216</v>
      </c>
      <c r="G80" s="41">
        <v>34430.170495665079</v>
      </c>
    </row>
    <row r="81" spans="1:7" hidden="1" x14ac:dyDescent="0.25">
      <c r="A81" s="40">
        <v>38412</v>
      </c>
      <c r="B81" s="41">
        <v>93130.363532768999</v>
      </c>
      <c r="D81" s="40">
        <v>38412</v>
      </c>
      <c r="E81" s="41">
        <v>25279.404492136891</v>
      </c>
      <c r="F81" s="41">
        <v>4024.8168427815376</v>
      </c>
      <c r="G81" s="41">
        <v>34984.238963002477</v>
      </c>
    </row>
    <row r="82" spans="1:7" hidden="1" x14ac:dyDescent="0.25">
      <c r="A82" s="40">
        <v>38443</v>
      </c>
      <c r="B82" s="41">
        <v>99996.217424098038</v>
      </c>
      <c r="D82" s="40">
        <v>38443</v>
      </c>
      <c r="E82" s="41">
        <v>29349.384372392797</v>
      </c>
      <c r="F82" s="41">
        <v>4780.1453391985078</v>
      </c>
      <c r="G82" s="41">
        <v>37621.694010234794</v>
      </c>
    </row>
    <row r="83" spans="1:7" hidden="1" x14ac:dyDescent="0.25">
      <c r="A83" s="40">
        <v>38473</v>
      </c>
      <c r="B83" s="41">
        <v>90325.109970037127</v>
      </c>
      <c r="D83" s="40">
        <v>38473</v>
      </c>
      <c r="E83" s="41">
        <v>22792.863788442628</v>
      </c>
      <c r="F83" s="41">
        <v>4481.9667126476979</v>
      </c>
      <c r="G83" s="41">
        <v>35029.057733998277</v>
      </c>
    </row>
    <row r="84" spans="1:7" hidden="1" x14ac:dyDescent="0.25">
      <c r="A84" s="40">
        <v>38504</v>
      </c>
      <c r="B84" s="41">
        <v>103238.99823810265</v>
      </c>
      <c r="D84" s="40">
        <v>38504</v>
      </c>
      <c r="E84" s="41">
        <v>33143.741760504927</v>
      </c>
      <c r="F84" s="41">
        <v>4000.0728116479831</v>
      </c>
      <c r="G84" s="41">
        <v>36909.165505275916</v>
      </c>
    </row>
    <row r="85" spans="1:7" hidden="1" x14ac:dyDescent="0.25">
      <c r="A85" s="40">
        <v>38534</v>
      </c>
      <c r="B85" s="41">
        <v>97008.521343873668</v>
      </c>
      <c r="D85" s="40">
        <v>38534</v>
      </c>
      <c r="E85" s="41">
        <v>24768.273164990358</v>
      </c>
      <c r="F85" s="41">
        <v>4498.5294591124184</v>
      </c>
      <c r="G85" s="41">
        <v>38261.793919260352</v>
      </c>
    </row>
    <row r="86" spans="1:7" hidden="1" x14ac:dyDescent="0.25">
      <c r="A86" s="40">
        <v>38565</v>
      </c>
      <c r="B86" s="41">
        <v>97952.842448364187</v>
      </c>
      <c r="D86" s="40">
        <v>38565</v>
      </c>
      <c r="E86" s="41">
        <v>24476.266039535076</v>
      </c>
      <c r="F86" s="41">
        <v>4462.1637067886068</v>
      </c>
      <c r="G86" s="41">
        <v>37437.654849586128</v>
      </c>
    </row>
    <row r="87" spans="1:7" hidden="1" x14ac:dyDescent="0.25">
      <c r="A87" s="40">
        <v>38596</v>
      </c>
      <c r="B87" s="41">
        <v>94212.422708434082</v>
      </c>
      <c r="D87" s="40">
        <v>38596</v>
      </c>
      <c r="E87" s="41">
        <v>22451.991403655313</v>
      </c>
      <c r="F87" s="41">
        <v>4650.3648240143712</v>
      </c>
      <c r="G87" s="41">
        <v>36609.203949939336</v>
      </c>
    </row>
    <row r="88" spans="1:7" hidden="1" x14ac:dyDescent="0.25">
      <c r="A88" s="40">
        <v>38626</v>
      </c>
      <c r="B88" s="41">
        <v>99669.005710967627</v>
      </c>
      <c r="D88" s="40">
        <v>38626</v>
      </c>
      <c r="E88" s="41">
        <v>26859.70696631055</v>
      </c>
      <c r="F88" s="41">
        <v>4664.9210480300408</v>
      </c>
      <c r="G88" s="41">
        <v>38855.768980559733</v>
      </c>
    </row>
    <row r="89" spans="1:7" hidden="1" x14ac:dyDescent="0.25">
      <c r="A89" s="40">
        <v>38657</v>
      </c>
      <c r="B89" s="41">
        <v>98461.574466634702</v>
      </c>
      <c r="D89" s="40">
        <v>38657</v>
      </c>
      <c r="E89" s="41">
        <v>25040.171618208169</v>
      </c>
      <c r="F89" s="41">
        <v>5012.7704394437415</v>
      </c>
      <c r="G89" s="41">
        <v>37885.80295918609</v>
      </c>
    </row>
    <row r="90" spans="1:7" hidden="1" x14ac:dyDescent="0.25">
      <c r="A90" s="40">
        <v>38687</v>
      </c>
      <c r="B90" s="41">
        <v>132100.87446051106</v>
      </c>
      <c r="D90" s="40">
        <v>38687</v>
      </c>
      <c r="E90" s="41">
        <v>40507.242936206552</v>
      </c>
      <c r="F90" s="41">
        <v>5581.9415528928002</v>
      </c>
      <c r="G90" s="41">
        <v>39607.233996626426</v>
      </c>
    </row>
    <row r="91" spans="1:7" hidden="1" x14ac:dyDescent="0.25">
      <c r="A91" s="40">
        <v>38718</v>
      </c>
      <c r="B91" s="41">
        <v>106268.02418596612</v>
      </c>
      <c r="D91" s="40">
        <v>38718</v>
      </c>
      <c r="E91" s="41">
        <v>27807.465634375945</v>
      </c>
      <c r="F91" s="41">
        <v>4602.4700267584467</v>
      </c>
      <c r="G91" s="41">
        <v>43417.308512973912</v>
      </c>
    </row>
    <row r="92" spans="1:7" hidden="1" x14ac:dyDescent="0.25">
      <c r="A92" s="40">
        <v>38749</v>
      </c>
      <c r="B92" s="41">
        <v>94428.311360591673</v>
      </c>
      <c r="D92" s="40">
        <v>38749</v>
      </c>
      <c r="E92" s="41">
        <v>23914.434487478342</v>
      </c>
      <c r="F92" s="41">
        <v>4314.7122521938163</v>
      </c>
      <c r="G92" s="41">
        <v>36247.505185186979</v>
      </c>
    </row>
    <row r="93" spans="1:7" hidden="1" x14ac:dyDescent="0.25">
      <c r="A93" s="40">
        <v>38777</v>
      </c>
      <c r="B93" s="41">
        <v>98685.229922074519</v>
      </c>
      <c r="D93" s="40">
        <v>38777</v>
      </c>
      <c r="E93" s="41">
        <v>26279.206643680431</v>
      </c>
      <c r="F93" s="41">
        <v>3880.5810198929948</v>
      </c>
      <c r="G93" s="41">
        <v>37835.433457284475</v>
      </c>
    </row>
    <row r="94" spans="1:7" hidden="1" x14ac:dyDescent="0.25">
      <c r="A94" s="40">
        <v>38808</v>
      </c>
      <c r="B94" s="41">
        <v>107150.68090252951</v>
      </c>
      <c r="D94" s="40">
        <v>38808</v>
      </c>
      <c r="E94" s="41">
        <v>32455.44232467714</v>
      </c>
      <c r="F94" s="41">
        <v>4563.1055340668281</v>
      </c>
      <c r="G94" s="41">
        <v>40205.294650905744</v>
      </c>
    </row>
    <row r="95" spans="1:7" hidden="1" x14ac:dyDescent="0.25">
      <c r="A95" s="40">
        <v>38838</v>
      </c>
      <c r="B95" s="41">
        <v>97438.841874929116</v>
      </c>
      <c r="D95" s="40">
        <v>38838</v>
      </c>
      <c r="E95" s="41">
        <v>23695.336235533352</v>
      </c>
      <c r="F95" s="41">
        <v>3865.1371550200211</v>
      </c>
      <c r="G95" s="41">
        <v>38420.519919509919</v>
      </c>
    </row>
    <row r="96" spans="1:7" hidden="1" x14ac:dyDescent="0.25">
      <c r="A96" s="40">
        <v>38869</v>
      </c>
      <c r="B96" s="41">
        <v>111504.10902118059</v>
      </c>
      <c r="D96" s="40">
        <v>38869</v>
      </c>
      <c r="E96" s="41">
        <v>35791.350110244806</v>
      </c>
      <c r="F96" s="41">
        <v>4324.5317860637906</v>
      </c>
      <c r="G96" s="41">
        <v>39164.713356047148</v>
      </c>
    </row>
    <row r="97" spans="1:7" hidden="1" x14ac:dyDescent="0.25">
      <c r="A97" s="40">
        <v>38899</v>
      </c>
      <c r="B97" s="41">
        <v>103225.53199009103</v>
      </c>
      <c r="D97" s="40">
        <v>38899</v>
      </c>
      <c r="E97" s="41">
        <v>26709.46492843781</v>
      </c>
      <c r="F97" s="41">
        <v>4287.6592097392522</v>
      </c>
      <c r="G97" s="41">
        <v>40532.675290275067</v>
      </c>
    </row>
    <row r="98" spans="1:7" hidden="1" x14ac:dyDescent="0.25">
      <c r="A98" s="40">
        <v>38930</v>
      </c>
      <c r="B98" s="41">
        <v>103017.00807190266</v>
      </c>
      <c r="D98" s="40">
        <v>38930</v>
      </c>
      <c r="E98" s="41">
        <v>24054.815308992187</v>
      </c>
      <c r="F98" s="41">
        <v>4542.9604006470663</v>
      </c>
      <c r="G98" s="41">
        <v>39956.527041097106</v>
      </c>
    </row>
    <row r="99" spans="1:7" hidden="1" x14ac:dyDescent="0.25">
      <c r="A99" s="40">
        <v>38961</v>
      </c>
      <c r="B99" s="41">
        <v>110972.7957339525</v>
      </c>
      <c r="D99" s="40">
        <v>38961</v>
      </c>
      <c r="E99" s="41">
        <v>26827.28479502341</v>
      </c>
      <c r="F99" s="41">
        <v>5556.8008879256586</v>
      </c>
      <c r="G99" s="41">
        <v>43655.399712517326</v>
      </c>
    </row>
    <row r="100" spans="1:7" hidden="1" x14ac:dyDescent="0.25">
      <c r="A100" s="40">
        <v>38991</v>
      </c>
      <c r="B100" s="41">
        <v>111414.98910106148</v>
      </c>
      <c r="D100" s="40">
        <v>38991</v>
      </c>
      <c r="E100" s="41">
        <v>29438.602865630117</v>
      </c>
      <c r="F100" s="41">
        <v>4845.8769786231333</v>
      </c>
      <c r="G100" s="41">
        <v>42825.849614811283</v>
      </c>
    </row>
    <row r="101" spans="1:7" hidden="1" x14ac:dyDescent="0.25">
      <c r="A101" s="40">
        <v>39022</v>
      </c>
      <c r="B101" s="41">
        <v>105570.41480443513</v>
      </c>
      <c r="D101" s="40">
        <v>39022</v>
      </c>
      <c r="E101" s="41">
        <v>23978.075140351266</v>
      </c>
      <c r="F101" s="41">
        <v>4986.3615708984698</v>
      </c>
      <c r="G101" s="41">
        <v>42176.489968804519</v>
      </c>
    </row>
    <row r="102" spans="1:7" hidden="1" x14ac:dyDescent="0.25">
      <c r="A102" s="40">
        <v>39052</v>
      </c>
      <c r="B102" s="41">
        <v>141474.1019125818</v>
      </c>
      <c r="D102" s="40">
        <v>39052</v>
      </c>
      <c r="E102" s="41">
        <v>41251.704897938595</v>
      </c>
      <c r="F102" s="41">
        <v>5391.9082567440209</v>
      </c>
      <c r="G102" s="41">
        <v>44497.748146516613</v>
      </c>
    </row>
    <row r="103" spans="1:7" hidden="1" x14ac:dyDescent="0.25">
      <c r="A103" s="40">
        <v>39083</v>
      </c>
      <c r="B103" s="41">
        <v>118722.59874609925</v>
      </c>
      <c r="D103" s="40">
        <v>39083</v>
      </c>
      <c r="E103" s="41">
        <v>32331.950995423122</v>
      </c>
      <c r="F103" s="41">
        <v>4762.2177748866034</v>
      </c>
      <c r="G103" s="41">
        <v>46874.891942504022</v>
      </c>
    </row>
    <row r="104" spans="1:7" hidden="1" x14ac:dyDescent="0.25">
      <c r="A104" s="40">
        <v>39114</v>
      </c>
      <c r="B104" s="41">
        <v>103164.61525509186</v>
      </c>
      <c r="D104" s="40">
        <v>39114</v>
      </c>
      <c r="E104" s="41">
        <v>25990.086381527886</v>
      </c>
      <c r="F104" s="41">
        <v>4514.6753071508419</v>
      </c>
      <c r="G104" s="41">
        <v>39707.572669400783</v>
      </c>
    </row>
    <row r="105" spans="1:7" hidden="1" x14ac:dyDescent="0.25">
      <c r="A105" s="40">
        <v>39142</v>
      </c>
      <c r="B105" s="41">
        <v>111175.75415003501</v>
      </c>
      <c r="D105" s="40">
        <v>39142</v>
      </c>
      <c r="E105" s="41">
        <v>31038.159502288639</v>
      </c>
      <c r="F105" s="41">
        <v>4229.9091637425836</v>
      </c>
      <c r="G105" s="41">
        <v>40958.287853772068</v>
      </c>
    </row>
    <row r="106" spans="1:7" hidden="1" x14ac:dyDescent="0.25">
      <c r="A106" s="40">
        <v>39173</v>
      </c>
      <c r="B106" s="41">
        <v>121231.84452514637</v>
      </c>
      <c r="D106" s="40">
        <v>39173</v>
      </c>
      <c r="E106" s="41">
        <v>36886.155525425878</v>
      </c>
      <c r="F106" s="41">
        <v>4969.9704145910428</v>
      </c>
      <c r="G106" s="41">
        <v>44725.650193289788</v>
      </c>
    </row>
    <row r="107" spans="1:7" hidden="1" x14ac:dyDescent="0.25">
      <c r="A107" s="40">
        <v>39203</v>
      </c>
      <c r="B107" s="41">
        <v>110810.19756205469</v>
      </c>
      <c r="D107" s="40">
        <v>39203</v>
      </c>
      <c r="E107" s="41">
        <v>27936.709557408452</v>
      </c>
      <c r="F107" s="41">
        <v>4460.1931920959232</v>
      </c>
      <c r="G107" s="41">
        <v>40651.754072695468</v>
      </c>
    </row>
    <row r="108" spans="1:7" hidden="1" x14ac:dyDescent="0.25">
      <c r="A108" s="40">
        <v>39234</v>
      </c>
      <c r="B108" s="41">
        <v>119685.03939638</v>
      </c>
      <c r="D108" s="40">
        <v>39234</v>
      </c>
      <c r="E108" s="41">
        <v>35377.024169316406</v>
      </c>
      <c r="F108" s="41">
        <v>5361.9994729529753</v>
      </c>
      <c r="G108" s="41">
        <v>43631.222603193528</v>
      </c>
    </row>
    <row r="109" spans="1:7" hidden="1" x14ac:dyDescent="0.25">
      <c r="A109" s="40">
        <v>39264</v>
      </c>
      <c r="B109" s="41">
        <v>118098.5887234323</v>
      </c>
      <c r="D109" s="40">
        <v>39264</v>
      </c>
      <c r="E109" s="41">
        <v>30892.760828330305</v>
      </c>
      <c r="F109" s="41">
        <v>5036.0221223534199</v>
      </c>
      <c r="G109" s="41">
        <v>45727.462448054524</v>
      </c>
    </row>
    <row r="110" spans="1:7" hidden="1" x14ac:dyDescent="0.25">
      <c r="A110" s="40">
        <v>39295</v>
      </c>
      <c r="B110" s="41">
        <v>117681.06094917421</v>
      </c>
      <c r="D110" s="40">
        <v>39295</v>
      </c>
      <c r="E110" s="41">
        <v>28636.493220871926</v>
      </c>
      <c r="F110" s="41">
        <v>5427.1294972654105</v>
      </c>
      <c r="G110" s="41">
        <v>43998.291668985221</v>
      </c>
    </row>
    <row r="111" spans="1:7" hidden="1" x14ac:dyDescent="0.25">
      <c r="A111" s="40">
        <v>39326</v>
      </c>
      <c r="B111" s="41">
        <v>118454.86003803632</v>
      </c>
      <c r="D111" s="40">
        <v>39326</v>
      </c>
      <c r="E111" s="41">
        <v>27304.890827633502</v>
      </c>
      <c r="F111" s="41">
        <v>5825.9844489883744</v>
      </c>
      <c r="G111" s="41">
        <v>46712.6791957112</v>
      </c>
    </row>
    <row r="112" spans="1:7" hidden="1" x14ac:dyDescent="0.25">
      <c r="A112" s="40">
        <v>39356</v>
      </c>
      <c r="B112" s="41">
        <v>128326.6944367026</v>
      </c>
      <c r="D112" s="40">
        <v>39356</v>
      </c>
      <c r="E112" s="41">
        <v>34021.098932680477</v>
      </c>
      <c r="F112" s="41">
        <v>6054.4585714028881</v>
      </c>
      <c r="G112" s="41">
        <v>48917.323369571794</v>
      </c>
    </row>
    <row r="113" spans="1:7" hidden="1" x14ac:dyDescent="0.25">
      <c r="A113" s="40">
        <v>39387</v>
      </c>
      <c r="B113" s="41">
        <v>127101.58083291583</v>
      </c>
      <c r="D113" s="40">
        <v>39387</v>
      </c>
      <c r="E113" s="41">
        <v>33220.550236216543</v>
      </c>
      <c r="F113" s="41">
        <v>5763.27344897682</v>
      </c>
      <c r="G113" s="41">
        <v>49467.89554150519</v>
      </c>
    </row>
    <row r="114" spans="1:7" hidden="1" x14ac:dyDescent="0.25">
      <c r="A114" s="40">
        <v>39417</v>
      </c>
      <c r="B114" s="41">
        <v>157131.91131680468</v>
      </c>
      <c r="D114" s="40">
        <v>39417</v>
      </c>
      <c r="E114" s="41">
        <v>44056.826589580043</v>
      </c>
      <c r="F114" s="41">
        <v>6822.4587511702393</v>
      </c>
      <c r="G114" s="41">
        <v>49993.701764189645</v>
      </c>
    </row>
    <row r="115" spans="1:7" hidden="1" x14ac:dyDescent="0.25">
      <c r="A115" s="40">
        <v>39448</v>
      </c>
      <c r="B115" s="41">
        <v>142452.36458814348</v>
      </c>
      <c r="D115" s="40">
        <v>39448</v>
      </c>
      <c r="E115" s="41">
        <v>47339.886212999736</v>
      </c>
      <c r="F115" s="41">
        <v>5329.6023022417376</v>
      </c>
      <c r="G115" s="41">
        <v>48554.380082450101</v>
      </c>
    </row>
    <row r="116" spans="1:7" hidden="1" x14ac:dyDescent="0.25">
      <c r="A116" s="40">
        <v>39479</v>
      </c>
      <c r="B116" s="41">
        <v>113560.32238161885</v>
      </c>
      <c r="D116" s="40">
        <v>39479</v>
      </c>
      <c r="E116" s="41">
        <v>29903.292292271399</v>
      </c>
      <c r="F116" s="41">
        <v>5184.6125600545993</v>
      </c>
      <c r="G116" s="41">
        <v>38313.197906123605</v>
      </c>
    </row>
    <row r="117" spans="1:7" hidden="1" x14ac:dyDescent="0.25">
      <c r="A117" s="40">
        <v>39508</v>
      </c>
      <c r="B117" s="41">
        <v>119265.84156708638</v>
      </c>
      <c r="D117" s="40">
        <v>39508</v>
      </c>
      <c r="E117" s="41">
        <v>35775.041676230918</v>
      </c>
      <c r="F117" s="41">
        <v>5567.4480621860257</v>
      </c>
      <c r="G117" s="41">
        <v>37549.218283706308</v>
      </c>
    </row>
    <row r="118" spans="1:7" hidden="1" x14ac:dyDescent="0.25">
      <c r="A118" s="40">
        <v>39539</v>
      </c>
      <c r="B118" s="41">
        <v>132951.6831840688</v>
      </c>
      <c r="D118" s="40">
        <v>39539</v>
      </c>
      <c r="E118" s="41">
        <v>41824.102191043239</v>
      </c>
      <c r="F118" s="41">
        <v>5641.3612380870254</v>
      </c>
      <c r="G118" s="41">
        <v>43182.01371771923</v>
      </c>
    </row>
    <row r="119" spans="1:7" hidden="1" x14ac:dyDescent="0.25">
      <c r="A119" s="40">
        <v>39569</v>
      </c>
      <c r="B119" s="41">
        <v>116178.89541242075</v>
      </c>
      <c r="D119" s="40">
        <v>39569</v>
      </c>
      <c r="E119" s="41">
        <v>30304.736732273064</v>
      </c>
      <c r="F119" s="41">
        <v>5679.0279422470439</v>
      </c>
      <c r="G119" s="41">
        <v>37971.407098242678</v>
      </c>
    </row>
    <row r="120" spans="1:7" hidden="1" x14ac:dyDescent="0.25">
      <c r="A120" s="40">
        <v>39600</v>
      </c>
      <c r="B120" s="41">
        <v>127125.17291221893</v>
      </c>
      <c r="D120" s="40">
        <v>39600</v>
      </c>
      <c r="E120" s="41">
        <v>36685.801878809878</v>
      </c>
      <c r="F120" s="41">
        <v>4916.9282538427597</v>
      </c>
      <c r="G120" s="41">
        <v>42925.83121959147</v>
      </c>
    </row>
    <row r="121" spans="1:7" hidden="1" x14ac:dyDescent="0.25">
      <c r="A121" s="40">
        <v>39630</v>
      </c>
      <c r="B121" s="41">
        <v>133420.60874019115</v>
      </c>
      <c r="D121" s="40">
        <v>39630</v>
      </c>
      <c r="E121" s="41">
        <v>40038.941369698245</v>
      </c>
      <c r="F121" s="41">
        <v>5806.8436795194011</v>
      </c>
      <c r="G121" s="41">
        <v>43821.045121633222</v>
      </c>
    </row>
    <row r="122" spans="1:7" hidden="1" x14ac:dyDescent="0.25">
      <c r="A122" s="40">
        <v>39661</v>
      </c>
      <c r="B122" s="41">
        <v>121894.08894432227</v>
      </c>
      <c r="D122" s="40">
        <v>39661</v>
      </c>
      <c r="E122" s="41">
        <v>31379.032435410401</v>
      </c>
      <c r="F122" s="41">
        <v>6158.0829618224752</v>
      </c>
      <c r="G122" s="41">
        <v>40511.616042821326</v>
      </c>
    </row>
    <row r="123" spans="1:7" hidden="1" x14ac:dyDescent="0.25">
      <c r="A123" s="40">
        <v>39692</v>
      </c>
      <c r="B123" s="41">
        <v>125592.02732463864</v>
      </c>
      <c r="D123" s="40">
        <v>39692</v>
      </c>
      <c r="E123" s="41">
        <v>32398.834109382205</v>
      </c>
      <c r="F123" s="41">
        <v>5904.7029318458444</v>
      </c>
      <c r="G123" s="41">
        <v>41700.124936209715</v>
      </c>
    </row>
    <row r="124" spans="1:7" hidden="1" x14ac:dyDescent="0.25">
      <c r="A124" s="40">
        <v>39722</v>
      </c>
      <c r="B124" s="41">
        <v>139505.4634420822</v>
      </c>
      <c r="D124" s="40">
        <v>39722</v>
      </c>
      <c r="E124" s="41">
        <v>40919.239972421114</v>
      </c>
      <c r="F124" s="41">
        <v>5897.8673895914644</v>
      </c>
      <c r="G124" s="41">
        <v>46683.64126678012</v>
      </c>
    </row>
    <row r="125" spans="1:7" hidden="1" x14ac:dyDescent="0.25">
      <c r="A125" s="40">
        <v>39753</v>
      </c>
      <c r="B125" s="41">
        <v>125533.5310786365</v>
      </c>
      <c r="D125" s="40">
        <v>39753</v>
      </c>
      <c r="E125" s="41">
        <v>31390.985477774255</v>
      </c>
      <c r="F125" s="41">
        <v>5631.1520077135401</v>
      </c>
      <c r="G125" s="41">
        <v>42592.701580976682</v>
      </c>
    </row>
    <row r="126" spans="1:7" hidden="1" x14ac:dyDescent="0.25">
      <c r="A126" s="40">
        <v>39783</v>
      </c>
      <c r="B126" s="41">
        <v>150572.44985332937</v>
      </c>
      <c r="D126" s="40">
        <v>39783</v>
      </c>
      <c r="E126" s="41">
        <v>41356.333789776101</v>
      </c>
      <c r="F126" s="41">
        <v>4828.9818339343765</v>
      </c>
      <c r="G126" s="41">
        <v>38926.73425326265</v>
      </c>
    </row>
    <row r="127" spans="1:7" hidden="1" x14ac:dyDescent="0.25">
      <c r="A127" s="40">
        <v>39814</v>
      </c>
      <c r="B127" s="41">
        <v>134067.84316114811</v>
      </c>
      <c r="D127" s="40">
        <v>39814</v>
      </c>
      <c r="E127" s="41">
        <v>46890.921171111528</v>
      </c>
      <c r="F127" s="41">
        <v>3799.2562692197293</v>
      </c>
      <c r="G127" s="41">
        <v>40447.186116314675</v>
      </c>
    </row>
    <row r="128" spans="1:7" hidden="1" x14ac:dyDescent="0.25">
      <c r="A128" s="40">
        <v>39845</v>
      </c>
      <c r="B128" s="41">
        <v>100790.36052230727</v>
      </c>
      <c r="D128" s="40">
        <v>39845</v>
      </c>
      <c r="E128" s="41">
        <v>25743.022827678775</v>
      </c>
      <c r="F128" s="41">
        <v>3259.4138728753846</v>
      </c>
      <c r="G128" s="41">
        <v>31199.109398691689</v>
      </c>
    </row>
    <row r="129" spans="1:7" hidden="1" x14ac:dyDescent="0.25">
      <c r="A129" s="40">
        <v>39873</v>
      </c>
      <c r="B129" s="41">
        <v>119352.09251531759</v>
      </c>
      <c r="D129" s="40">
        <v>39873</v>
      </c>
      <c r="E129" s="41">
        <v>35185.040949433838</v>
      </c>
      <c r="F129" s="41">
        <v>3104.5830445089859</v>
      </c>
      <c r="G129" s="41">
        <v>36982.7148007738</v>
      </c>
    </row>
    <row r="130" spans="1:7" hidden="1" x14ac:dyDescent="0.25">
      <c r="A130" s="40">
        <v>39904</v>
      </c>
      <c r="B130" s="41">
        <v>124962.8808506007</v>
      </c>
      <c r="D130" s="40">
        <v>39904</v>
      </c>
      <c r="E130" s="41">
        <v>39122.777783598394</v>
      </c>
      <c r="F130" s="41">
        <v>3994.2018021363774</v>
      </c>
      <c r="G130" s="41">
        <v>38958.089002533081</v>
      </c>
    </row>
    <row r="131" spans="1:7" hidden="1" x14ac:dyDescent="0.25">
      <c r="A131" s="40">
        <v>39934</v>
      </c>
      <c r="B131" s="41">
        <v>110131.6709616798</v>
      </c>
      <c r="D131" s="40">
        <v>39934</v>
      </c>
      <c r="E131" s="41">
        <v>27931.092764610174</v>
      </c>
      <c r="F131" s="41">
        <v>3284.0927427089109</v>
      </c>
      <c r="G131" s="41">
        <v>34262.360095596428</v>
      </c>
    </row>
    <row r="132" spans="1:7" hidden="1" x14ac:dyDescent="0.25">
      <c r="A132" s="40">
        <v>39965</v>
      </c>
      <c r="B132" s="41">
        <v>118299.49998566243</v>
      </c>
      <c r="D132" s="40">
        <v>39965</v>
      </c>
      <c r="E132" s="41">
        <v>35751.64010019508</v>
      </c>
      <c r="F132" s="41">
        <v>3864.9780138178453</v>
      </c>
      <c r="G132" s="41">
        <v>35903.157969534281</v>
      </c>
    </row>
    <row r="133" spans="1:7" hidden="1" x14ac:dyDescent="0.25">
      <c r="A133" s="40">
        <v>39995</v>
      </c>
      <c r="B133" s="41">
        <v>124359.79151731863</v>
      </c>
      <c r="D133" s="40">
        <v>39995</v>
      </c>
      <c r="E133" s="41">
        <v>35899.478777201453</v>
      </c>
      <c r="F133" s="41">
        <v>3938.1478833000128</v>
      </c>
      <c r="G133" s="41">
        <v>40745.895522032755</v>
      </c>
    </row>
    <row r="134" spans="1:7" hidden="1" x14ac:dyDescent="0.25">
      <c r="A134" s="40">
        <v>40026</v>
      </c>
      <c r="B134" s="41">
        <v>114160.15266113573</v>
      </c>
      <c r="D134" s="40">
        <v>40026</v>
      </c>
      <c r="E134" s="41">
        <v>25956.341837471886</v>
      </c>
      <c r="F134" s="41">
        <v>3933.2289583584102</v>
      </c>
      <c r="G134" s="41">
        <v>37159.012075564984</v>
      </c>
    </row>
    <row r="135" spans="1:7" hidden="1" x14ac:dyDescent="0.25">
      <c r="A135" s="40">
        <v>40057</v>
      </c>
      <c r="B135" s="41">
        <v>111966.45054377567</v>
      </c>
      <c r="D135" s="40">
        <v>40057</v>
      </c>
      <c r="E135" s="41">
        <v>27533.251560906952</v>
      </c>
      <c r="F135" s="41">
        <v>4203.7443777617746</v>
      </c>
      <c r="G135" s="41">
        <v>40022.138536328377</v>
      </c>
    </row>
    <row r="136" spans="1:7" hidden="1" x14ac:dyDescent="0.25">
      <c r="A136" s="40">
        <v>40087</v>
      </c>
      <c r="B136" s="41">
        <v>143633.45539627809</v>
      </c>
      <c r="D136" s="40">
        <v>40087</v>
      </c>
      <c r="E136" s="41">
        <v>43334.284563635338</v>
      </c>
      <c r="F136" s="41">
        <v>4874.4786992565432</v>
      </c>
      <c r="G136" s="41">
        <v>46037.644246624717</v>
      </c>
    </row>
    <row r="137" spans="1:7" hidden="1" x14ac:dyDescent="0.25">
      <c r="A137" s="40">
        <v>40118</v>
      </c>
      <c r="B137" s="41">
        <v>149125.61154812737</v>
      </c>
      <c r="D137" s="40">
        <v>40118</v>
      </c>
      <c r="E137" s="41">
        <v>36223.55806654349</v>
      </c>
      <c r="F137" s="41">
        <v>5307.5898843886525</v>
      </c>
      <c r="G137" s="41">
        <v>48436.472041977948</v>
      </c>
    </row>
    <row r="138" spans="1:7" hidden="1" x14ac:dyDescent="0.25">
      <c r="A138" s="40">
        <v>40148</v>
      </c>
      <c r="B138" s="41">
        <v>154813.83567539946</v>
      </c>
      <c r="D138" s="40">
        <v>40148</v>
      </c>
      <c r="E138" s="41">
        <v>38804.977062505204</v>
      </c>
      <c r="F138" s="41">
        <v>5144.7698063456901</v>
      </c>
      <c r="G138" s="41">
        <v>44333.521299002103</v>
      </c>
    </row>
    <row r="139" spans="1:7" hidden="1" x14ac:dyDescent="0.25">
      <c r="A139" s="40">
        <v>40179</v>
      </c>
      <c r="B139" s="41">
        <v>150150.85626948162</v>
      </c>
      <c r="D139" s="40">
        <v>40179</v>
      </c>
      <c r="E139" s="41">
        <v>48123.521488335471</v>
      </c>
      <c r="F139" s="41">
        <v>4599.0482017063687</v>
      </c>
      <c r="G139" s="41">
        <v>49029.912862199912</v>
      </c>
    </row>
    <row r="140" spans="1:7" hidden="1" x14ac:dyDescent="0.25">
      <c r="A140" s="40">
        <v>40210</v>
      </c>
      <c r="B140" s="41">
        <v>113244.38153213008</v>
      </c>
      <c r="D140" s="40">
        <v>40210</v>
      </c>
      <c r="E140" s="41">
        <v>24937.20762275943</v>
      </c>
      <c r="F140" s="41">
        <v>3871.1603316545252</v>
      </c>
      <c r="G140" s="41">
        <v>37584.502589930322</v>
      </c>
    </row>
    <row r="141" spans="1:7" hidden="1" x14ac:dyDescent="0.25">
      <c r="A141" s="40">
        <v>40238</v>
      </c>
      <c r="B141" s="41">
        <v>124802.19092301262</v>
      </c>
      <c r="D141" s="40">
        <v>40238</v>
      </c>
      <c r="E141" s="41">
        <v>31961.25463850296</v>
      </c>
      <c r="F141" s="41">
        <v>3881.1055509001403</v>
      </c>
      <c r="G141" s="41">
        <v>39390.94257790468</v>
      </c>
    </row>
    <row r="142" spans="1:7" hidden="1" x14ac:dyDescent="0.25">
      <c r="A142" s="40">
        <v>40269</v>
      </c>
      <c r="B142" s="41">
        <v>142994.92195933225</v>
      </c>
      <c r="D142" s="40">
        <v>40269</v>
      </c>
      <c r="E142" s="41">
        <v>44452.784199728143</v>
      </c>
      <c r="F142" s="41">
        <v>5000.4942121751837</v>
      </c>
      <c r="G142" s="41">
        <v>44488.904792623471</v>
      </c>
    </row>
    <row r="143" spans="1:7" hidden="1" x14ac:dyDescent="0.25">
      <c r="A143" s="40">
        <v>40299</v>
      </c>
      <c r="B143" s="41">
        <v>126475.5118729501</v>
      </c>
      <c r="D143" s="40">
        <v>40299</v>
      </c>
      <c r="E143" s="41">
        <v>30744.215995005554</v>
      </c>
      <c r="F143" s="41">
        <v>4720.3103937930737</v>
      </c>
      <c r="G143" s="41">
        <v>39050.074805214186</v>
      </c>
    </row>
    <row r="144" spans="1:7" hidden="1" x14ac:dyDescent="0.25">
      <c r="A144" s="40">
        <v>40330</v>
      </c>
      <c r="B144" s="41">
        <v>128440.81362886353</v>
      </c>
      <c r="D144" s="40">
        <v>40330</v>
      </c>
      <c r="E144" s="41">
        <v>32447.984500419465</v>
      </c>
      <c r="F144" s="41">
        <v>5036.1186383320128</v>
      </c>
      <c r="G144" s="41">
        <v>39751.671463874402</v>
      </c>
    </row>
    <row r="145" spans="1:7" hidden="1" x14ac:dyDescent="0.25">
      <c r="A145" s="40">
        <v>40360</v>
      </c>
      <c r="B145" s="41">
        <v>137040.69951792623</v>
      </c>
      <c r="D145" s="40">
        <v>40360</v>
      </c>
      <c r="E145" s="41">
        <v>36890.794628015414</v>
      </c>
      <c r="F145" s="41">
        <v>4623.8097645211847</v>
      </c>
      <c r="G145" s="41">
        <v>44077.527236657399</v>
      </c>
    </row>
    <row r="146" spans="1:7" hidden="1" x14ac:dyDescent="0.25">
      <c r="A146" s="40">
        <v>40391</v>
      </c>
      <c r="B146" s="41">
        <v>130764.68619051539</v>
      </c>
      <c r="D146" s="40">
        <v>40391</v>
      </c>
      <c r="E146" s="41">
        <v>31709.130340408952</v>
      </c>
      <c r="F146" s="41">
        <v>5085.3007893371368</v>
      </c>
      <c r="G146" s="41">
        <v>41911.980162904045</v>
      </c>
    </row>
    <row r="147" spans="1:7" hidden="1" x14ac:dyDescent="0.25">
      <c r="A147" s="40">
        <v>40422</v>
      </c>
      <c r="B147" s="41">
        <v>132334.42655281522</v>
      </c>
      <c r="D147" s="40">
        <v>40422</v>
      </c>
      <c r="E147" s="41">
        <v>30337.404401780532</v>
      </c>
      <c r="F147" s="41">
        <v>5310.0551169609553</v>
      </c>
      <c r="G147" s="41">
        <v>42570.715718174964</v>
      </c>
    </row>
    <row r="148" spans="1:7" hidden="1" x14ac:dyDescent="0.25">
      <c r="A148" s="40">
        <v>40452</v>
      </c>
      <c r="B148" s="41">
        <v>149278.07717069745</v>
      </c>
      <c r="D148" s="40">
        <v>40452</v>
      </c>
      <c r="E148" s="41">
        <v>40867.675091649995</v>
      </c>
      <c r="F148" s="41">
        <v>5423.1669895279638</v>
      </c>
      <c r="G148" s="41">
        <v>48290.054561629397</v>
      </c>
    </row>
    <row r="149" spans="1:7" hidden="1" x14ac:dyDescent="0.25">
      <c r="A149" s="40">
        <v>40483</v>
      </c>
      <c r="B149" s="41">
        <v>139253.59193948054</v>
      </c>
      <c r="D149" s="40">
        <v>40483</v>
      </c>
      <c r="E149" s="41">
        <v>32888.77616562297</v>
      </c>
      <c r="F149" s="41">
        <v>5650.0722822040752</v>
      </c>
      <c r="G149" s="41">
        <v>46140.278857911202</v>
      </c>
    </row>
    <row r="150" spans="1:7" hidden="1" x14ac:dyDescent="0.25">
      <c r="A150" s="40">
        <v>40513</v>
      </c>
      <c r="B150" s="41">
        <v>186024.96241762262</v>
      </c>
      <c r="D150" s="40">
        <v>40513</v>
      </c>
      <c r="E150" s="41">
        <v>47257.04374334569</v>
      </c>
      <c r="F150" s="41">
        <v>6300.657279707375</v>
      </c>
      <c r="G150" s="41">
        <v>56964.604705804755</v>
      </c>
    </row>
    <row r="151" spans="1:7" hidden="1" x14ac:dyDescent="0.25">
      <c r="A151" s="40">
        <v>40544</v>
      </c>
      <c r="B151" s="41">
        <v>175163.06141595537</v>
      </c>
      <c r="D151" s="40">
        <v>40544</v>
      </c>
      <c r="E151" s="41">
        <v>59768.780150178485</v>
      </c>
      <c r="F151" s="41">
        <v>6071.456748833918</v>
      </c>
      <c r="G151" s="41">
        <v>55739.763027077715</v>
      </c>
    </row>
    <row r="152" spans="1:7" hidden="1" x14ac:dyDescent="0.25">
      <c r="A152" s="40">
        <v>40575</v>
      </c>
      <c r="B152" s="41">
        <v>125187.6394496429</v>
      </c>
      <c r="D152" s="40">
        <v>40575</v>
      </c>
      <c r="E152" s="41">
        <v>29188.530526202674</v>
      </c>
      <c r="F152" s="41">
        <v>4789.3598594526893</v>
      </c>
      <c r="G152" s="41">
        <v>40674.368395633544</v>
      </c>
    </row>
    <row r="153" spans="1:7" hidden="1" x14ac:dyDescent="0.25">
      <c r="A153" s="40">
        <v>40603</v>
      </c>
      <c r="B153" s="41">
        <v>137153.15491818782</v>
      </c>
      <c r="D153" s="40">
        <v>40603</v>
      </c>
      <c r="E153" s="41">
        <v>36520.822664444691</v>
      </c>
      <c r="F153" s="41">
        <v>4990.7883522046495</v>
      </c>
      <c r="G153" s="41">
        <v>44355.929399349043</v>
      </c>
    </row>
    <row r="154" spans="1:7" hidden="1" x14ac:dyDescent="0.25">
      <c r="A154" s="40">
        <v>40634</v>
      </c>
      <c r="B154" s="41">
        <v>157986.34417141776</v>
      </c>
      <c r="D154" s="40">
        <v>40634</v>
      </c>
      <c r="E154" s="41">
        <v>50892.510114680656</v>
      </c>
      <c r="F154" s="41">
        <v>5613.1361944495757</v>
      </c>
      <c r="G154" s="41">
        <v>46863.597656086924</v>
      </c>
    </row>
    <row r="155" spans="1:7" hidden="1" x14ac:dyDescent="0.25">
      <c r="A155" s="40">
        <v>40664</v>
      </c>
      <c r="B155" s="41">
        <v>136709.80447848715</v>
      </c>
      <c r="D155" s="40">
        <v>40664</v>
      </c>
      <c r="E155" s="41">
        <v>34084.961686920113</v>
      </c>
      <c r="F155" s="41">
        <v>5065.6380680099192</v>
      </c>
      <c r="G155" s="41">
        <v>42411.535958520501</v>
      </c>
    </row>
    <row r="156" spans="1:7" hidden="1" x14ac:dyDescent="0.25">
      <c r="A156" s="40">
        <v>40695</v>
      </c>
      <c r="B156" s="41">
        <v>158109.72575639514</v>
      </c>
      <c r="D156" s="40">
        <v>40695</v>
      </c>
      <c r="E156" s="41">
        <v>41166.466919166152</v>
      </c>
      <c r="F156" s="41">
        <v>5315.8083681372282</v>
      </c>
      <c r="G156" s="41">
        <v>44011.972560926297</v>
      </c>
    </row>
    <row r="157" spans="1:7" hidden="1" x14ac:dyDescent="0.25">
      <c r="A157" s="40">
        <v>40725</v>
      </c>
      <c r="B157" s="41">
        <v>165819.85578991738</v>
      </c>
      <c r="D157" s="40">
        <v>40725</v>
      </c>
      <c r="E157" s="41">
        <v>45391.158640625945</v>
      </c>
      <c r="F157" s="41">
        <v>5874.0635209243983</v>
      </c>
      <c r="G157" s="41">
        <v>60676.924419185765</v>
      </c>
    </row>
    <row r="158" spans="1:7" hidden="1" x14ac:dyDescent="0.25">
      <c r="A158" s="40">
        <v>40756</v>
      </c>
      <c r="B158" s="41">
        <v>141577.36112553929</v>
      </c>
      <c r="D158" s="40">
        <v>40756</v>
      </c>
      <c r="E158" s="41">
        <v>31350.106656534059</v>
      </c>
      <c r="F158" s="41">
        <v>5010.7434941062902</v>
      </c>
      <c r="G158" s="41">
        <v>45333.02225790477</v>
      </c>
    </row>
    <row r="159" spans="1:7" hidden="1" x14ac:dyDescent="0.25">
      <c r="A159" s="40">
        <v>40787</v>
      </c>
      <c r="B159" s="41">
        <v>142080.46984460898</v>
      </c>
      <c r="D159" s="40">
        <v>40787</v>
      </c>
      <c r="E159" s="41">
        <v>30631.38479133922</v>
      </c>
      <c r="F159" s="41">
        <v>5452.1469786048738</v>
      </c>
      <c r="G159" s="41">
        <v>44141.343650226059</v>
      </c>
    </row>
    <row r="160" spans="1:7" hidden="1" x14ac:dyDescent="0.25">
      <c r="A160" s="40">
        <v>40817</v>
      </c>
      <c r="B160" s="41">
        <v>161326.80108628285</v>
      </c>
      <c r="D160" s="40">
        <v>40817</v>
      </c>
      <c r="E160" s="41">
        <v>48857.67306785164</v>
      </c>
      <c r="F160" s="41">
        <v>6208.2787432589139</v>
      </c>
      <c r="G160" s="41">
        <v>49070.549926890577</v>
      </c>
    </row>
    <row r="161" spans="1:7" hidden="1" x14ac:dyDescent="0.25">
      <c r="A161" s="40">
        <v>40848</v>
      </c>
      <c r="B161" s="41">
        <v>147803.48586509083</v>
      </c>
      <c r="D161" s="40">
        <v>40848</v>
      </c>
      <c r="E161" s="41">
        <v>35036.217196142228</v>
      </c>
      <c r="F161" s="41">
        <v>5148.8811356036813</v>
      </c>
      <c r="G161" s="41">
        <v>46993.388173909902</v>
      </c>
    </row>
    <row r="162" spans="1:7" hidden="1" x14ac:dyDescent="0.25">
      <c r="A162" s="40">
        <v>40878</v>
      </c>
      <c r="B162" s="41">
        <v>180602.33292981709</v>
      </c>
      <c r="D162" s="40">
        <v>40878</v>
      </c>
      <c r="E162" s="41">
        <v>44440.606281357592</v>
      </c>
      <c r="F162" s="41">
        <v>5144.6086030835213</v>
      </c>
      <c r="G162" s="41">
        <v>44584.286627381036</v>
      </c>
    </row>
    <row r="163" spans="1:7" hidden="1" x14ac:dyDescent="0.25">
      <c r="A163" s="40">
        <v>40909</v>
      </c>
      <c r="B163" s="41">
        <v>183518.91279815478</v>
      </c>
      <c r="D163" s="40">
        <v>40909</v>
      </c>
      <c r="E163" s="41">
        <v>61483.362746294923</v>
      </c>
      <c r="F163" s="41">
        <v>6232.0185579916142</v>
      </c>
      <c r="G163" s="41">
        <v>56578.472163055769</v>
      </c>
    </row>
    <row r="164" spans="1:7" hidden="1" x14ac:dyDescent="0.25">
      <c r="A164" s="40">
        <v>40940</v>
      </c>
      <c r="B164" s="41">
        <v>132104.9649232341</v>
      </c>
      <c r="D164" s="40">
        <v>40940</v>
      </c>
      <c r="E164" s="41">
        <v>33042.231300475883</v>
      </c>
      <c r="F164" s="41">
        <v>4244.7675770134156</v>
      </c>
      <c r="G164" s="41">
        <v>42812.905444778291</v>
      </c>
    </row>
    <row r="165" spans="1:7" hidden="1" x14ac:dyDescent="0.25">
      <c r="A165" s="40">
        <v>40969</v>
      </c>
      <c r="B165" s="41">
        <v>151118.64250355528</v>
      </c>
      <c r="D165" s="40">
        <v>40969</v>
      </c>
      <c r="E165" s="41">
        <v>40441.812512697637</v>
      </c>
      <c r="F165" s="41">
        <v>4221.860779096688</v>
      </c>
      <c r="G165" s="41">
        <v>44960.633397859121</v>
      </c>
    </row>
    <row r="166" spans="1:7" hidden="1" x14ac:dyDescent="0.25">
      <c r="A166" s="40">
        <v>41000</v>
      </c>
      <c r="B166" s="41">
        <v>162077.08572794221</v>
      </c>
      <c r="D166" s="40">
        <v>41000</v>
      </c>
      <c r="E166" s="41">
        <v>51974.626973334169</v>
      </c>
      <c r="F166" s="41">
        <v>5444.7685158566874</v>
      </c>
      <c r="G166" s="41">
        <v>47223.567445635912</v>
      </c>
    </row>
    <row r="167" spans="1:7" hidden="1" x14ac:dyDescent="0.25">
      <c r="A167" s="40">
        <v>41030</v>
      </c>
      <c r="B167" s="41">
        <v>141287.4133254645</v>
      </c>
      <c r="D167" s="40">
        <v>41030</v>
      </c>
      <c r="E167" s="41">
        <v>32952.297729057231</v>
      </c>
      <c r="F167" s="41">
        <v>5072.51170151119</v>
      </c>
      <c r="G167" s="41">
        <v>42448.840309117637</v>
      </c>
    </row>
    <row r="168" spans="1:7" hidden="1" x14ac:dyDescent="0.25">
      <c r="A168" s="40">
        <v>41061</v>
      </c>
      <c r="B168" s="41">
        <v>147312.21646580874</v>
      </c>
      <c r="D168" s="40">
        <v>41061</v>
      </c>
      <c r="E168" s="41">
        <v>40772.745766815664</v>
      </c>
      <c r="F168" s="41">
        <v>4014.060273782658</v>
      </c>
      <c r="G168" s="41">
        <v>44607.335937958349</v>
      </c>
    </row>
    <row r="169" spans="1:7" hidden="1" x14ac:dyDescent="0.25">
      <c r="A169" s="40">
        <v>41091</v>
      </c>
      <c r="B169" s="41">
        <v>152056.36746081559</v>
      </c>
      <c r="D169" s="40">
        <v>41091</v>
      </c>
      <c r="E169" s="41">
        <v>40717.794519128242</v>
      </c>
      <c r="F169" s="41">
        <v>3880.5332394358102</v>
      </c>
      <c r="G169" s="41">
        <v>48369.850321092475</v>
      </c>
    </row>
    <row r="170" spans="1:7" hidden="1" x14ac:dyDescent="0.25">
      <c r="A170" s="40">
        <v>41122</v>
      </c>
      <c r="B170" s="41">
        <v>139115.71271718183</v>
      </c>
      <c r="D170" s="40">
        <v>41122</v>
      </c>
      <c r="E170" s="41">
        <v>30605.759984121276</v>
      </c>
      <c r="F170" s="41">
        <v>4079.6752411344382</v>
      </c>
      <c r="G170" s="41">
        <v>44443.228980382904</v>
      </c>
    </row>
    <row r="171" spans="1:7" hidden="1" x14ac:dyDescent="0.25">
      <c r="A171" s="40">
        <v>41153</v>
      </c>
      <c r="B171" s="41">
        <v>140171.01435445738</v>
      </c>
      <c r="D171" s="40">
        <v>41153</v>
      </c>
      <c r="E171" s="41">
        <v>32669.268654615327</v>
      </c>
      <c r="F171" s="41">
        <v>4577.6755779959076</v>
      </c>
      <c r="G171" s="41">
        <v>45637.377819874768</v>
      </c>
    </row>
    <row r="172" spans="1:7" hidden="1" x14ac:dyDescent="0.25">
      <c r="A172" s="40">
        <v>41183</v>
      </c>
      <c r="B172" s="41">
        <v>155086.28456210025</v>
      </c>
      <c r="D172" s="40">
        <v>41183</v>
      </c>
      <c r="E172" s="41">
        <v>42128.035233747527</v>
      </c>
      <c r="F172" s="41">
        <v>4053.0734899621816</v>
      </c>
      <c r="G172" s="41">
        <v>49516.591535466847</v>
      </c>
    </row>
    <row r="173" spans="1:7" hidden="1" x14ac:dyDescent="0.25">
      <c r="A173" s="40">
        <v>41214</v>
      </c>
      <c r="B173" s="41">
        <v>148407.22262918582</v>
      </c>
      <c r="D173" s="40">
        <v>41214</v>
      </c>
      <c r="E173" s="41">
        <v>37200.380652740758</v>
      </c>
      <c r="F173" s="41">
        <v>4884.7317658517977</v>
      </c>
      <c r="G173" s="41">
        <v>47737.565218834054</v>
      </c>
    </row>
    <row r="174" spans="1:7" hidden="1" x14ac:dyDescent="0.25">
      <c r="A174" s="40">
        <v>41244</v>
      </c>
      <c r="B174" s="41">
        <v>182146.58674407992</v>
      </c>
      <c r="D174" s="40">
        <v>41244</v>
      </c>
      <c r="E174" s="41">
        <v>44938.275211754852</v>
      </c>
      <c r="F174" s="41">
        <v>4737.0114963702499</v>
      </c>
      <c r="G174" s="41">
        <v>48095.328726381289</v>
      </c>
    </row>
    <row r="175" spans="1:7" hidden="1" x14ac:dyDescent="0.25">
      <c r="A175" s="40">
        <v>41275</v>
      </c>
      <c r="B175" s="41">
        <v>195881.14649171484</v>
      </c>
      <c r="D175" s="40">
        <v>41275</v>
      </c>
      <c r="E175" s="41">
        <v>67955.401185385577</v>
      </c>
      <c r="F175" s="41">
        <v>5809.4266519231105</v>
      </c>
      <c r="G175" s="41">
        <v>62171.797163184179</v>
      </c>
    </row>
    <row r="176" spans="1:7" hidden="1" x14ac:dyDescent="0.25">
      <c r="A176" s="40">
        <v>41306</v>
      </c>
      <c r="B176" s="41">
        <v>131536.20721447509</v>
      </c>
      <c r="D176" s="40">
        <v>41306</v>
      </c>
      <c r="E176" s="41">
        <v>31616.376879087031</v>
      </c>
      <c r="F176" s="41">
        <v>3782.6341244570372</v>
      </c>
      <c r="G176" s="41">
        <v>40859.97906759238</v>
      </c>
    </row>
    <row r="177" spans="1:7" hidden="1" x14ac:dyDescent="0.25">
      <c r="A177" s="40">
        <v>41334</v>
      </c>
      <c r="B177" s="41">
        <v>138021.93442031217</v>
      </c>
      <c r="D177" s="40">
        <v>41334</v>
      </c>
      <c r="E177" s="41">
        <v>34268.003219047641</v>
      </c>
      <c r="F177" s="41">
        <v>4012.6693887221491</v>
      </c>
      <c r="G177" s="41">
        <v>42175.913547344469</v>
      </c>
    </row>
    <row r="178" spans="1:7" hidden="1" x14ac:dyDescent="0.25">
      <c r="A178" s="40">
        <v>41365</v>
      </c>
      <c r="B178" s="41">
        <v>163188.77075015102</v>
      </c>
      <c r="D178" s="40">
        <v>41365</v>
      </c>
      <c r="E178" s="41">
        <v>50914.389576794543</v>
      </c>
      <c r="F178" s="41">
        <v>4451.5938018916668</v>
      </c>
      <c r="G178" s="41">
        <v>48344.581004885149</v>
      </c>
    </row>
    <row r="179" spans="1:7" hidden="1" x14ac:dyDescent="0.25">
      <c r="A179" s="40">
        <v>41395</v>
      </c>
      <c r="B179" s="41">
        <v>150735.06566292403</v>
      </c>
      <c r="D179" s="40">
        <v>41395</v>
      </c>
      <c r="E179" s="41">
        <v>38762.833737565117</v>
      </c>
      <c r="F179" s="41">
        <v>4489.3631808520822</v>
      </c>
      <c r="G179" s="41">
        <v>48665.404156014149</v>
      </c>
    </row>
    <row r="180" spans="1:7" hidden="1" x14ac:dyDescent="0.25">
      <c r="A180" s="40">
        <v>41426</v>
      </c>
      <c r="B180" s="41">
        <v>146210.88415158816</v>
      </c>
      <c r="D180" s="40">
        <v>41426</v>
      </c>
      <c r="E180" s="41">
        <v>37057.876672335209</v>
      </c>
      <c r="F180" s="41">
        <v>4678.6594763898502</v>
      </c>
      <c r="G180" s="41">
        <v>43967.513266440998</v>
      </c>
    </row>
    <row r="181" spans="1:7" hidden="1" x14ac:dyDescent="0.25">
      <c r="A181" s="40">
        <v>41456</v>
      </c>
      <c r="B181" s="41">
        <v>155205.8196435053</v>
      </c>
      <c r="D181" s="40">
        <v>41456</v>
      </c>
      <c r="E181" s="41">
        <v>41631.880889516469</v>
      </c>
      <c r="F181" s="41">
        <v>4416.6844829436559</v>
      </c>
      <c r="G181" s="41">
        <v>48716.928087560154</v>
      </c>
    </row>
    <row r="182" spans="1:7" hidden="1" x14ac:dyDescent="0.25">
      <c r="A182" s="40">
        <v>41487</v>
      </c>
      <c r="B182" s="41">
        <v>142499.56893359803</v>
      </c>
      <c r="D182" s="40">
        <v>41487</v>
      </c>
      <c r="E182" s="41">
        <v>32421.915552753664</v>
      </c>
      <c r="F182" s="41">
        <v>4385.6062444522358</v>
      </c>
      <c r="G182" s="41">
        <v>44665.349090219635</v>
      </c>
    </row>
    <row r="183" spans="1:7" hidden="1" x14ac:dyDescent="0.25">
      <c r="A183" s="40">
        <v>41518</v>
      </c>
      <c r="B183" s="41">
        <v>142442.488582105</v>
      </c>
      <c r="D183" s="40">
        <v>41518</v>
      </c>
      <c r="E183" s="41">
        <v>32587.090361698105</v>
      </c>
      <c r="F183" s="41">
        <v>4871.2048492790891</v>
      </c>
      <c r="G183" s="41">
        <v>44042.780108376333</v>
      </c>
    </row>
    <row r="184" spans="1:7" hidden="1" x14ac:dyDescent="0.25">
      <c r="A184" s="40">
        <v>41548</v>
      </c>
      <c r="B184" s="41">
        <v>163133.02935439633</v>
      </c>
      <c r="D184" s="40">
        <v>41548</v>
      </c>
      <c r="E184" s="41">
        <v>45545.058092349769</v>
      </c>
      <c r="F184" s="41">
        <v>4582.1505814854581</v>
      </c>
      <c r="G184" s="41">
        <v>50214.680928103946</v>
      </c>
    </row>
    <row r="185" spans="1:7" hidden="1" x14ac:dyDescent="0.25">
      <c r="A185" s="40">
        <v>41579</v>
      </c>
      <c r="B185" s="41">
        <v>189357.28329055759</v>
      </c>
      <c r="D185" s="40">
        <v>41579</v>
      </c>
      <c r="E185" s="41">
        <v>39137.173048029006</v>
      </c>
      <c r="F185" s="41">
        <v>5042.8406225344925</v>
      </c>
      <c r="G185" s="41">
        <v>49237.990456990025</v>
      </c>
    </row>
    <row r="186" spans="1:7" hidden="1" x14ac:dyDescent="0.25">
      <c r="A186" s="40">
        <v>41609</v>
      </c>
      <c r="B186" s="41">
        <v>197112.36298814393</v>
      </c>
      <c r="D186" s="40">
        <v>41609</v>
      </c>
      <c r="E186" s="41">
        <v>49142.511584003718</v>
      </c>
      <c r="F186" s="41">
        <v>5006.4282136555594</v>
      </c>
      <c r="G186" s="41">
        <v>49085.017983688347</v>
      </c>
    </row>
    <row r="187" spans="1:7" hidden="1" x14ac:dyDescent="0.25">
      <c r="A187" s="40">
        <v>41640</v>
      </c>
      <c r="B187" s="41">
        <v>197633.67724311812</v>
      </c>
      <c r="D187" s="40">
        <v>41640</v>
      </c>
      <c r="E187" s="41">
        <v>67034.349046358111</v>
      </c>
      <c r="F187" s="41">
        <v>6129.1968415639494</v>
      </c>
      <c r="G187" s="41">
        <v>61156.586088496268</v>
      </c>
    </row>
    <row r="188" spans="1:7" hidden="1" x14ac:dyDescent="0.25">
      <c r="A188" s="40">
        <v>41671</v>
      </c>
      <c r="B188" s="41">
        <v>135906.82346572756</v>
      </c>
      <c r="D188" s="40">
        <v>41671</v>
      </c>
      <c r="E188" s="41">
        <v>30733.285516142474</v>
      </c>
      <c r="F188" s="41">
        <v>3995.6198591712523</v>
      </c>
      <c r="G188" s="41">
        <v>41884.84372451379</v>
      </c>
    </row>
    <row r="189" spans="1:7" hidden="1" x14ac:dyDescent="0.25">
      <c r="A189" s="40">
        <v>41699</v>
      </c>
      <c r="B189" s="41">
        <v>140595.16731616651</v>
      </c>
      <c r="D189" s="40">
        <v>41699</v>
      </c>
      <c r="E189" s="41">
        <v>36344.768827632921</v>
      </c>
      <c r="F189" s="41">
        <v>4263.3941508701701</v>
      </c>
      <c r="G189" s="41">
        <v>42735.567546176972</v>
      </c>
    </row>
    <row r="190" spans="1:7" hidden="1" x14ac:dyDescent="0.25">
      <c r="A190" s="40">
        <v>41730</v>
      </c>
      <c r="B190" s="41">
        <v>164589.16211702159</v>
      </c>
      <c r="D190" s="40">
        <v>41730</v>
      </c>
      <c r="E190" s="41">
        <v>54669.998936824857</v>
      </c>
      <c r="F190" s="41">
        <v>4537.7115591680777</v>
      </c>
      <c r="G190" s="41">
        <v>46679.727043682637</v>
      </c>
    </row>
    <row r="191" spans="1:7" hidden="1" x14ac:dyDescent="0.25">
      <c r="A191" s="40">
        <v>41760</v>
      </c>
      <c r="B191" s="41">
        <v>141098.76859403908</v>
      </c>
      <c r="D191" s="40">
        <v>41760</v>
      </c>
      <c r="E191" s="41">
        <v>34520.416780918997</v>
      </c>
      <c r="F191" s="41">
        <v>4638.2822328337325</v>
      </c>
      <c r="G191" s="41">
        <v>43066.599147355577</v>
      </c>
    </row>
    <row r="192" spans="1:7" hidden="1" x14ac:dyDescent="0.25">
      <c r="A192" s="40">
        <v>41791</v>
      </c>
      <c r="B192" s="41">
        <v>145914.45597093337</v>
      </c>
      <c r="D192" s="40">
        <v>41791</v>
      </c>
      <c r="E192" s="41">
        <v>39207.175887197736</v>
      </c>
      <c r="F192" s="41">
        <v>4785.0236957330681</v>
      </c>
      <c r="G192" s="41">
        <v>43618.653849371804</v>
      </c>
    </row>
    <row r="193" spans="1:7" hidden="1" x14ac:dyDescent="0.25">
      <c r="A193" s="40">
        <v>41821</v>
      </c>
      <c r="B193" s="41">
        <v>151697.5941879981</v>
      </c>
      <c r="D193" s="40">
        <v>41821</v>
      </c>
      <c r="E193" s="41">
        <v>41397.835386690298</v>
      </c>
      <c r="F193" s="41">
        <v>4425.0308390260952</v>
      </c>
      <c r="G193" s="41">
        <v>45983.656288321021</v>
      </c>
    </row>
    <row r="194" spans="1:7" hidden="1" x14ac:dyDescent="0.25">
      <c r="A194" s="40">
        <v>41852</v>
      </c>
      <c r="B194" s="41">
        <v>150599.44345609524</v>
      </c>
      <c r="D194" s="40">
        <v>41852</v>
      </c>
      <c r="E194" s="41">
        <v>36852.198577824427</v>
      </c>
      <c r="F194" s="41">
        <v>4641.6412461059663</v>
      </c>
      <c r="G194" s="41">
        <v>44344.384110259794</v>
      </c>
    </row>
    <row r="195" spans="1:7" hidden="1" x14ac:dyDescent="0.25">
      <c r="A195" s="40">
        <v>41883</v>
      </c>
      <c r="B195" s="41">
        <v>143863.67462659354</v>
      </c>
      <c r="D195" s="40">
        <v>41883</v>
      </c>
      <c r="E195" s="41">
        <v>32686.603714707609</v>
      </c>
      <c r="F195" s="41">
        <v>4720.8271029277539</v>
      </c>
      <c r="G195" s="41">
        <v>42847.93978547259</v>
      </c>
    </row>
    <row r="196" spans="1:7" hidden="1" x14ac:dyDescent="0.25">
      <c r="A196" s="40">
        <v>41913</v>
      </c>
      <c r="B196" s="41">
        <v>161286.60593232978</v>
      </c>
      <c r="D196" s="40">
        <v>41913</v>
      </c>
      <c r="E196" s="41">
        <v>43043.377453814152</v>
      </c>
      <c r="F196" s="41">
        <v>5141.3303293225872</v>
      </c>
      <c r="G196" s="41">
        <v>49082.793731821563</v>
      </c>
    </row>
    <row r="197" spans="1:7" hidden="1" x14ac:dyDescent="0.25">
      <c r="A197" s="40">
        <v>41944</v>
      </c>
      <c r="B197" s="41">
        <v>164664.29483987324</v>
      </c>
      <c r="D197" s="40">
        <v>41944</v>
      </c>
      <c r="E197" s="41">
        <v>39277.59765116583</v>
      </c>
      <c r="F197" s="41">
        <v>5676.8489450759316</v>
      </c>
      <c r="G197" s="41">
        <v>50424.039161397341</v>
      </c>
    </row>
    <row r="198" spans="1:7" hidden="1" x14ac:dyDescent="0.25">
      <c r="A198" s="40">
        <v>41974</v>
      </c>
      <c r="B198" s="41">
        <v>180075.16326836435</v>
      </c>
      <c r="D198" s="40">
        <v>41974</v>
      </c>
      <c r="E198" s="41">
        <v>43399.054078812427</v>
      </c>
      <c r="F198" s="41">
        <v>5203.7370922761747</v>
      </c>
      <c r="G198" s="41">
        <v>43683.560036551629</v>
      </c>
    </row>
    <row r="199" spans="1:7" hidden="1" x14ac:dyDescent="0.25">
      <c r="A199" s="40">
        <v>42005</v>
      </c>
      <c r="B199" s="41">
        <v>189680.37466365122</v>
      </c>
      <c r="D199" s="40">
        <v>42005</v>
      </c>
      <c r="E199" s="41">
        <v>62893.981901268227</v>
      </c>
      <c r="F199" s="41">
        <v>6345.8658022050777</v>
      </c>
      <c r="G199" s="41">
        <v>57984.473900004828</v>
      </c>
    </row>
    <row r="200" spans="1:7" hidden="1" x14ac:dyDescent="0.25">
      <c r="A200" s="40">
        <v>42036</v>
      </c>
      <c r="B200" s="41">
        <v>138026.21216129212</v>
      </c>
      <c r="D200" s="40">
        <v>42036</v>
      </c>
      <c r="E200" s="41">
        <v>34172.259254826502</v>
      </c>
      <c r="F200" s="41">
        <v>3514.0680647803774</v>
      </c>
      <c r="G200" s="41">
        <v>42620.792604261085</v>
      </c>
    </row>
    <row r="201" spans="1:7" hidden="1" x14ac:dyDescent="0.25">
      <c r="A201" s="40">
        <v>42064</v>
      </c>
      <c r="B201" s="41">
        <v>142079.68577718039</v>
      </c>
      <c r="D201" s="40">
        <v>42064</v>
      </c>
      <c r="E201" s="41">
        <v>38298.426938061035</v>
      </c>
      <c r="F201" s="41">
        <v>3518.1299972582206</v>
      </c>
      <c r="G201" s="41">
        <v>41356.06164611932</v>
      </c>
    </row>
    <row r="202" spans="1:7" hidden="1" x14ac:dyDescent="0.25">
      <c r="A202" s="40">
        <v>42095</v>
      </c>
      <c r="B202" s="41">
        <v>161347.85116533283</v>
      </c>
      <c r="D202" s="40">
        <v>42095</v>
      </c>
      <c r="E202" s="41">
        <v>51830.741752884373</v>
      </c>
      <c r="F202" s="41">
        <v>4071.3713869965104</v>
      </c>
      <c r="G202" s="41">
        <v>45837.514703848625</v>
      </c>
    </row>
    <row r="203" spans="1:7" hidden="1" x14ac:dyDescent="0.25">
      <c r="A203" s="40">
        <v>42125</v>
      </c>
      <c r="B203" s="41">
        <v>136195.45510524246</v>
      </c>
      <c r="D203" s="40">
        <v>42125</v>
      </c>
      <c r="E203" s="41">
        <v>34496.138654515875</v>
      </c>
      <c r="F203" s="41">
        <v>3916.759610140251</v>
      </c>
      <c r="G203" s="41">
        <v>40260.137644871997</v>
      </c>
    </row>
    <row r="204" spans="1:7" hidden="1" x14ac:dyDescent="0.25">
      <c r="A204" s="40">
        <v>42156</v>
      </c>
      <c r="B204" s="41">
        <v>143046.32043340179</v>
      </c>
      <c r="D204" s="40">
        <v>42156</v>
      </c>
      <c r="E204" s="41">
        <v>40276.333431725085</v>
      </c>
      <c r="F204" s="41">
        <v>3714.1474175792127</v>
      </c>
      <c r="G204" s="41">
        <v>40515.348914170107</v>
      </c>
    </row>
    <row r="205" spans="1:7" hidden="1" x14ac:dyDescent="0.25">
      <c r="A205" s="40">
        <v>42186</v>
      </c>
      <c r="B205" s="41">
        <v>149836.34881326431</v>
      </c>
      <c r="D205" s="40">
        <v>42186</v>
      </c>
      <c r="E205" s="41">
        <v>39604.397201923581</v>
      </c>
      <c r="F205" s="41">
        <v>3706.5741190129888</v>
      </c>
      <c r="G205" s="41">
        <v>44946.705421759849</v>
      </c>
    </row>
    <row r="206" spans="1:7" hidden="1" x14ac:dyDescent="0.25">
      <c r="A206" s="40">
        <v>42217</v>
      </c>
      <c r="B206" s="41">
        <v>137179.0753398847</v>
      </c>
      <c r="D206" s="40">
        <v>42217</v>
      </c>
      <c r="E206" s="41">
        <v>30888.878920157371</v>
      </c>
      <c r="F206" s="41">
        <v>3757.9305799784815</v>
      </c>
      <c r="G206" s="41">
        <v>40813.380953250358</v>
      </c>
    </row>
    <row r="207" spans="1:7" hidden="1" x14ac:dyDescent="0.25">
      <c r="A207" s="40">
        <v>42248</v>
      </c>
      <c r="B207" s="41">
        <v>138690.1490661804</v>
      </c>
      <c r="D207" s="40">
        <v>42248</v>
      </c>
      <c r="E207" s="41">
        <v>32040.013719227445</v>
      </c>
      <c r="F207" s="41">
        <v>4142.4329051654577</v>
      </c>
      <c r="G207" s="41">
        <v>41770.74917966158</v>
      </c>
    </row>
    <row r="208" spans="1:7" hidden="1" x14ac:dyDescent="0.25">
      <c r="A208" s="40">
        <v>42278</v>
      </c>
      <c r="B208" s="41">
        <v>145834.53967334706</v>
      </c>
      <c r="D208" s="40">
        <v>42278</v>
      </c>
      <c r="E208" s="41">
        <v>39350.512607296267</v>
      </c>
      <c r="F208" s="41">
        <v>3972.1511906530927</v>
      </c>
      <c r="G208" s="41">
        <v>44735.0778411055</v>
      </c>
    </row>
    <row r="209" spans="1:7" hidden="1" x14ac:dyDescent="0.25">
      <c r="A209" s="40">
        <v>42309</v>
      </c>
      <c r="B209" s="41">
        <v>136462.17452760565</v>
      </c>
      <c r="D209" s="40">
        <v>42309</v>
      </c>
      <c r="E209" s="41">
        <v>33389.628865744678</v>
      </c>
      <c r="F209" s="41">
        <v>3919.1086468434469</v>
      </c>
      <c r="G209" s="41">
        <v>43370.499976292725</v>
      </c>
    </row>
    <row r="210" spans="1:7" hidden="1" x14ac:dyDescent="0.25">
      <c r="A210" s="40">
        <v>42339</v>
      </c>
      <c r="B210" s="41">
        <v>172119.7104912326</v>
      </c>
      <c r="D210" s="40">
        <v>42339</v>
      </c>
      <c r="E210" s="41">
        <v>47629.436309680947</v>
      </c>
      <c r="F210" s="41">
        <v>4233.9642128556079</v>
      </c>
      <c r="G210" s="41">
        <v>41712.171807392289</v>
      </c>
    </row>
    <row r="211" spans="1:7" hidden="1" x14ac:dyDescent="0.25">
      <c r="A211" s="40">
        <v>42370</v>
      </c>
      <c r="B211" s="41">
        <v>179477.27206839091</v>
      </c>
      <c r="D211" s="40">
        <v>42370</v>
      </c>
      <c r="E211" s="41">
        <v>61738.167177971023</v>
      </c>
      <c r="F211" s="41">
        <v>4213.6527651629603</v>
      </c>
      <c r="G211" s="41">
        <v>56501.102510780118</v>
      </c>
    </row>
    <row r="212" spans="1:7" hidden="1" x14ac:dyDescent="0.25">
      <c r="A212" s="40">
        <v>42401</v>
      </c>
      <c r="B212" s="41">
        <v>122204.6280585441</v>
      </c>
      <c r="D212" s="40">
        <v>42401</v>
      </c>
      <c r="E212" s="41">
        <v>28258.162364872256</v>
      </c>
      <c r="F212" s="41">
        <v>3006.859267642094</v>
      </c>
      <c r="G212" s="41">
        <v>37797.517286460075</v>
      </c>
    </row>
    <row r="213" spans="1:7" hidden="1" x14ac:dyDescent="0.25">
      <c r="A213" s="40">
        <v>42430</v>
      </c>
      <c r="B213" s="41">
        <v>132736.37428606933</v>
      </c>
      <c r="D213" s="40">
        <v>42430</v>
      </c>
      <c r="E213" s="41">
        <v>35004.723302863233</v>
      </c>
      <c r="F213" s="41">
        <v>3231.4099361529911</v>
      </c>
      <c r="G213" s="41">
        <v>40509.344437515923</v>
      </c>
    </row>
    <row r="214" spans="1:7" hidden="1" x14ac:dyDescent="0.25">
      <c r="A214" s="40">
        <v>42461</v>
      </c>
      <c r="B214" s="41">
        <v>152784.4187781564</v>
      </c>
      <c r="D214" s="40">
        <v>42461</v>
      </c>
      <c r="E214" s="41">
        <v>50855.454084057143</v>
      </c>
      <c r="F214" s="41">
        <v>3625.0877765934038</v>
      </c>
      <c r="G214" s="41">
        <v>44743.14905128687</v>
      </c>
    </row>
    <row r="215" spans="1:7" hidden="1" x14ac:dyDescent="0.25">
      <c r="A215" s="40">
        <v>42491</v>
      </c>
      <c r="B215" s="41">
        <v>128818.51531373859</v>
      </c>
      <c r="D215" s="40">
        <v>42491</v>
      </c>
      <c r="E215" s="41">
        <v>32273.274680011946</v>
      </c>
      <c r="F215" s="41">
        <v>4156.1124197365752</v>
      </c>
      <c r="G215" s="41">
        <v>39018.698182195301</v>
      </c>
    </row>
    <row r="216" spans="1:7" hidden="1" x14ac:dyDescent="0.25">
      <c r="A216" s="40">
        <v>42522</v>
      </c>
      <c r="B216" s="41">
        <v>132875.38667837001</v>
      </c>
      <c r="D216" s="40">
        <v>42522</v>
      </c>
      <c r="E216" s="41">
        <v>38887.901290405498</v>
      </c>
      <c r="F216" s="41">
        <v>3182.8467820924498</v>
      </c>
      <c r="G216" s="41">
        <v>37209.740381902404</v>
      </c>
    </row>
    <row r="217" spans="1:7" hidden="1" x14ac:dyDescent="0.25">
      <c r="A217" s="40">
        <v>42552</v>
      </c>
      <c r="B217" s="41">
        <v>142540.23006324342</v>
      </c>
      <c r="D217" s="40">
        <v>42552</v>
      </c>
      <c r="E217" s="41">
        <v>41305.351138219004</v>
      </c>
      <c r="F217" s="41">
        <v>3172.8634062912065</v>
      </c>
      <c r="G217" s="41">
        <v>44664.377389355177</v>
      </c>
    </row>
    <row r="218" spans="1:7" hidden="1" x14ac:dyDescent="0.25">
      <c r="A218" s="40">
        <v>42583</v>
      </c>
      <c r="B218" s="41">
        <v>123257.82695344662</v>
      </c>
      <c r="D218" s="40">
        <v>42583</v>
      </c>
      <c r="E218" s="41">
        <v>29611.257020305282</v>
      </c>
      <c r="F218" s="41">
        <v>3231.7302412305157</v>
      </c>
      <c r="G218" s="41">
        <v>37041.945807396536</v>
      </c>
    </row>
    <row r="219" spans="1:7" hidden="1" x14ac:dyDescent="0.25">
      <c r="A219" s="40">
        <v>42614</v>
      </c>
      <c r="B219" s="41">
        <v>127314.98266362406</v>
      </c>
      <c r="D219" s="40">
        <v>42614</v>
      </c>
      <c r="E219" s="41">
        <v>31633.390884081193</v>
      </c>
      <c r="F219" s="41">
        <v>3620.6134571170942</v>
      </c>
      <c r="G219" s="41">
        <v>38588.371487395518</v>
      </c>
    </row>
    <row r="220" spans="1:7" hidden="1" x14ac:dyDescent="0.25">
      <c r="A220" s="40">
        <v>42644</v>
      </c>
      <c r="B220" s="41">
        <v>199376.28185728236</v>
      </c>
      <c r="D220" s="40">
        <v>42644</v>
      </c>
      <c r="E220" s="41">
        <v>70199.510798944117</v>
      </c>
      <c r="F220" s="41">
        <v>3835.8692090304703</v>
      </c>
      <c r="G220" s="41">
        <v>42415.750740721349</v>
      </c>
    </row>
    <row r="221" spans="1:7" hidden="1" x14ac:dyDescent="0.25">
      <c r="A221" s="40">
        <v>42675</v>
      </c>
      <c r="B221" s="41">
        <v>135916.71600649579</v>
      </c>
      <c r="D221" s="40">
        <v>42675</v>
      </c>
      <c r="E221" s="41">
        <v>36104.944172867356</v>
      </c>
      <c r="F221" s="41">
        <v>3724.4061174657718</v>
      </c>
      <c r="G221" s="41">
        <v>42327.394117681069</v>
      </c>
    </row>
    <row r="222" spans="1:7" hidden="1" x14ac:dyDescent="0.25">
      <c r="A222" s="40">
        <v>42705</v>
      </c>
      <c r="B222" s="41">
        <v>170529.03426285469</v>
      </c>
      <c r="D222" s="40">
        <v>42705</v>
      </c>
      <c r="E222" s="41">
        <v>47653.150260499882</v>
      </c>
      <c r="F222" s="41">
        <v>4478.0787757629496</v>
      </c>
      <c r="G222" s="41">
        <v>41045.673907579941</v>
      </c>
    </row>
    <row r="223" spans="1:7" hidden="1" x14ac:dyDescent="0.25">
      <c r="A223" s="40">
        <v>42736</v>
      </c>
      <c r="B223" s="41">
        <v>178128.20348767116</v>
      </c>
      <c r="D223" s="40">
        <v>42736</v>
      </c>
      <c r="E223" s="41">
        <v>63671.899998480752</v>
      </c>
      <c r="F223" s="41">
        <v>3649.9086227703779</v>
      </c>
      <c r="G223" s="41">
        <v>56411.957045109906</v>
      </c>
    </row>
    <row r="224" spans="1:7" hidden="1" x14ac:dyDescent="0.25">
      <c r="A224" s="40">
        <v>42767</v>
      </c>
      <c r="B224" s="41">
        <v>122100.35030909949</v>
      </c>
      <c r="D224" s="40">
        <v>42767</v>
      </c>
      <c r="E224" s="41">
        <v>30640.957224612677</v>
      </c>
      <c r="F224" s="41">
        <v>3301.3908545863669</v>
      </c>
      <c r="G224" s="41">
        <v>37361.044873806553</v>
      </c>
    </row>
    <row r="225" spans="1:7" hidden="1" x14ac:dyDescent="0.25">
      <c r="A225" s="40">
        <v>42795</v>
      </c>
      <c r="B225" s="41">
        <v>130691.49719832325</v>
      </c>
      <c r="D225" s="40">
        <v>42795</v>
      </c>
      <c r="E225" s="41">
        <v>34901.923306491844</v>
      </c>
      <c r="F225" s="41">
        <v>3510.1044120641618</v>
      </c>
      <c r="G225" s="41">
        <v>39476.571833444657</v>
      </c>
    </row>
    <row r="226" spans="1:7" hidden="1" x14ac:dyDescent="0.25">
      <c r="A226" s="40">
        <v>42826</v>
      </c>
      <c r="B226" s="41">
        <v>150800.86607098489</v>
      </c>
      <c r="D226" s="40">
        <v>42826</v>
      </c>
      <c r="E226" s="41">
        <v>51023.396200566276</v>
      </c>
      <c r="F226" s="41">
        <v>4071.2292031674147</v>
      </c>
      <c r="G226" s="41">
        <v>42370.308286120933</v>
      </c>
    </row>
    <row r="227" spans="1:7" hidden="1" x14ac:dyDescent="0.25">
      <c r="A227" s="40">
        <v>42856</v>
      </c>
      <c r="B227" s="41">
        <v>128420.29741629717</v>
      </c>
      <c r="D227" s="40">
        <v>42856</v>
      </c>
      <c r="E227" s="41">
        <v>32255.203435256772</v>
      </c>
      <c r="F227" s="41">
        <v>3386.6535751187917</v>
      </c>
      <c r="G227" s="41">
        <v>37764.697757501403</v>
      </c>
    </row>
    <row r="228" spans="1:7" hidden="1" x14ac:dyDescent="0.25">
      <c r="A228" s="40">
        <v>42887</v>
      </c>
      <c r="B228" s="41">
        <v>137087.28678985179</v>
      </c>
      <c r="D228" s="40">
        <v>42887</v>
      </c>
      <c r="E228" s="41">
        <v>40344.216035848396</v>
      </c>
      <c r="F228" s="41">
        <v>3839.9948175823911</v>
      </c>
      <c r="G228" s="41">
        <v>38583.286707813852</v>
      </c>
    </row>
    <row r="229" spans="1:7" hidden="1" x14ac:dyDescent="0.25">
      <c r="A229" s="40">
        <v>42917</v>
      </c>
      <c r="B229" s="41">
        <v>140120.34460180791</v>
      </c>
      <c r="D229" s="40">
        <v>42917</v>
      </c>
      <c r="E229" s="41">
        <v>39210.184444401697</v>
      </c>
      <c r="F229" s="41">
        <v>3691.9123549062065</v>
      </c>
      <c r="G229" s="41">
        <v>41676.201345965164</v>
      </c>
    </row>
    <row r="230" spans="1:7" hidden="1" x14ac:dyDescent="0.25">
      <c r="A230" s="40">
        <v>42948</v>
      </c>
      <c r="B230" s="41">
        <v>136374.00720003445</v>
      </c>
      <c r="D230" s="40">
        <v>42948</v>
      </c>
      <c r="E230" s="41">
        <v>33287.002047080066</v>
      </c>
      <c r="F230" s="41">
        <v>3554.3907517536222</v>
      </c>
      <c r="G230" s="41">
        <v>41922.317714143646</v>
      </c>
    </row>
    <row r="231" spans="1:7" hidden="1" x14ac:dyDescent="0.25">
      <c r="A231" s="40">
        <v>42979</v>
      </c>
      <c r="B231" s="41">
        <v>138370.63333083616</v>
      </c>
      <c r="D231" s="40">
        <v>42979</v>
      </c>
      <c r="E231" s="41">
        <v>32515.106637159159</v>
      </c>
      <c r="F231" s="41">
        <v>4155.2595407902445</v>
      </c>
      <c r="G231" s="41">
        <v>42280.21450878802</v>
      </c>
    </row>
    <row r="232" spans="1:7" hidden="1" x14ac:dyDescent="0.25">
      <c r="A232" s="40">
        <v>43009</v>
      </c>
      <c r="B232" s="41">
        <v>152407.70430640792</v>
      </c>
      <c r="D232" s="40">
        <v>43009</v>
      </c>
      <c r="E232" s="41">
        <v>40917.718379701495</v>
      </c>
      <c r="F232" s="41">
        <v>4157.0581447759059</v>
      </c>
      <c r="G232" s="41">
        <v>46948.778616933712</v>
      </c>
    </row>
    <row r="233" spans="1:7" hidden="1" x14ac:dyDescent="0.25">
      <c r="A233" s="40">
        <v>43040</v>
      </c>
      <c r="B233" s="41">
        <v>149717.71581426606</v>
      </c>
      <c r="D233" s="40">
        <v>43040</v>
      </c>
      <c r="E233" s="41">
        <v>34970.337519512155</v>
      </c>
      <c r="F233" s="41">
        <v>4284.4030831294594</v>
      </c>
      <c r="G233" s="41">
        <v>46711.393432880272</v>
      </c>
    </row>
    <row r="234" spans="1:7" hidden="1" x14ac:dyDescent="0.25">
      <c r="A234" s="40">
        <v>43070</v>
      </c>
      <c r="B234" s="41">
        <v>178548.953993679</v>
      </c>
      <c r="D234" s="40">
        <v>43070</v>
      </c>
      <c r="E234" s="41">
        <v>46751.003746848095</v>
      </c>
      <c r="F234" s="41">
        <v>4353.0115046987794</v>
      </c>
      <c r="G234" s="41">
        <v>44222.09178860439</v>
      </c>
    </row>
    <row r="235" spans="1:7" x14ac:dyDescent="0.25">
      <c r="A235" s="40">
        <v>43101</v>
      </c>
      <c r="B235" s="41">
        <v>194280.43015678041</v>
      </c>
      <c r="D235" s="40">
        <v>43101</v>
      </c>
      <c r="E235" s="41">
        <v>63749.999765408145</v>
      </c>
      <c r="F235" s="41">
        <v>4377.9598239184843</v>
      </c>
      <c r="G235" s="41">
        <v>59812.746482801667</v>
      </c>
    </row>
    <row r="236" spans="1:7" x14ac:dyDescent="0.25">
      <c r="A236" s="40">
        <v>43132</v>
      </c>
      <c r="B236" s="41">
        <v>134939.93820848819</v>
      </c>
      <c r="D236" s="40">
        <v>43132</v>
      </c>
      <c r="E236" s="41">
        <v>33208.313173308015</v>
      </c>
      <c r="F236" s="41">
        <v>3650.4975096763965</v>
      </c>
      <c r="G236" s="41">
        <v>43191.716027734496</v>
      </c>
    </row>
    <row r="237" spans="1:7" x14ac:dyDescent="0.25">
      <c r="A237" s="40">
        <v>43160</v>
      </c>
      <c r="B237" s="41">
        <v>135752.52567743583</v>
      </c>
      <c r="D237" s="40">
        <v>43160</v>
      </c>
      <c r="E237" s="41">
        <v>35917.95361424869</v>
      </c>
      <c r="F237" s="41">
        <v>3742.5426572125521</v>
      </c>
      <c r="G237" s="41">
        <v>41647.093433186354</v>
      </c>
    </row>
    <row r="238" spans="1:7" x14ac:dyDescent="0.25">
      <c r="A238" s="40">
        <v>43191</v>
      </c>
      <c r="B238" s="41">
        <v>159685.39666498278</v>
      </c>
      <c r="D238" s="40">
        <v>43191</v>
      </c>
      <c r="E238" s="41">
        <v>51899.846114528838</v>
      </c>
      <c r="F238" s="41">
        <v>4179.7105189111944</v>
      </c>
      <c r="G238" s="41">
        <v>47338.32109880948</v>
      </c>
    </row>
    <row r="239" spans="1:7" x14ac:dyDescent="0.25">
      <c r="A239" s="40">
        <v>43221</v>
      </c>
      <c r="B239" s="41">
        <v>135040.60404595532</v>
      </c>
      <c r="D239" s="40">
        <v>43221</v>
      </c>
      <c r="E239" s="41">
        <v>34001.047374878166</v>
      </c>
      <c r="F239" s="41">
        <v>3715.9744874561788</v>
      </c>
      <c r="G239" s="41">
        <v>41689.373870810916</v>
      </c>
    </row>
    <row r="240" spans="1:7" x14ac:dyDescent="0.25">
      <c r="A240" s="40">
        <v>43252</v>
      </c>
      <c r="B240" s="41">
        <v>138777.58473758618</v>
      </c>
      <c r="D240" s="40">
        <v>43252</v>
      </c>
      <c r="E240" s="41">
        <v>38549.422022416242</v>
      </c>
      <c r="F240" s="41">
        <v>3291.4961777202438</v>
      </c>
      <c r="G240" s="41">
        <v>41264.223579766185</v>
      </c>
    </row>
    <row r="241" spans="1:7" x14ac:dyDescent="0.25">
      <c r="A241" s="40">
        <v>43282</v>
      </c>
      <c r="B241" s="41">
        <v>151869.10563036313</v>
      </c>
      <c r="D241" s="40">
        <v>43282</v>
      </c>
      <c r="E241" s="41">
        <v>44342.51521935402</v>
      </c>
      <c r="F241" s="41">
        <v>4148.8667912465398</v>
      </c>
      <c r="G241" s="41">
        <v>47008.426728951337</v>
      </c>
    </row>
    <row r="242" spans="1:7" x14ac:dyDescent="0.25">
      <c r="A242" s="40">
        <v>43313</v>
      </c>
      <c r="B242" s="41">
        <v>137229.10337843903</v>
      </c>
      <c r="D242" s="40">
        <v>43313</v>
      </c>
      <c r="E242" s="41">
        <v>34287.488840835198</v>
      </c>
      <c r="F242" s="41">
        <v>3488.1518762779297</v>
      </c>
      <c r="G242" s="41">
        <v>42276.162184402805</v>
      </c>
    </row>
    <row r="243" spans="1:7" x14ac:dyDescent="0.25">
      <c r="A243" s="40">
        <v>43344</v>
      </c>
      <c r="B243" s="41">
        <v>137836.25236200207</v>
      </c>
      <c r="D243" s="40">
        <v>43344</v>
      </c>
      <c r="E243" s="41">
        <v>34697.655936753625</v>
      </c>
      <c r="F243" s="41">
        <v>3867.9797113533718</v>
      </c>
      <c r="G243" s="41">
        <v>42569.042793248809</v>
      </c>
    </row>
    <row r="244" spans="1:7" x14ac:dyDescent="0.25">
      <c r="A244" s="40">
        <v>43374</v>
      </c>
      <c r="B244" s="41">
        <v>152614.10628418843</v>
      </c>
      <c r="D244" s="40">
        <v>43374</v>
      </c>
      <c r="E244" s="41">
        <v>44144.884341233374</v>
      </c>
      <c r="F244" s="41">
        <v>3781.6931969172351</v>
      </c>
      <c r="G244" s="41">
        <v>47687.529890618098</v>
      </c>
    </row>
    <row r="245" spans="1:7" x14ac:dyDescent="0.25">
      <c r="A245" s="40">
        <v>43405</v>
      </c>
      <c r="B245" s="41">
        <v>148202.89413359069</v>
      </c>
      <c r="D245" s="40">
        <v>43405</v>
      </c>
      <c r="E245" s="41">
        <v>40051.140038078593</v>
      </c>
      <c r="F245" s="41">
        <v>4351.3340812611777</v>
      </c>
      <c r="G245" s="41">
        <v>47528.984884197176</v>
      </c>
    </row>
    <row r="246" spans="1:7" x14ac:dyDescent="0.25">
      <c r="A246" s="40">
        <v>43435</v>
      </c>
      <c r="B246" s="41">
        <v>175941.54806597997</v>
      </c>
      <c r="D246" s="40">
        <v>43435</v>
      </c>
      <c r="E246" s="41">
        <v>48844.174176875647</v>
      </c>
      <c r="F246" s="41">
        <v>4532.4638651998002</v>
      </c>
      <c r="G246" s="41">
        <v>43369.656587380232</v>
      </c>
    </row>
    <row r="247" spans="1:7" x14ac:dyDescent="0.25">
      <c r="A247" s="40">
        <v>43466</v>
      </c>
      <c r="B247" s="41">
        <v>190160.94215864607</v>
      </c>
      <c r="D247" s="40">
        <v>43466</v>
      </c>
      <c r="E247" s="41">
        <v>67543.830140121514</v>
      </c>
      <c r="F247" s="41">
        <v>4268.7867338625292</v>
      </c>
      <c r="G247" s="41">
        <v>60874.312817576072</v>
      </c>
    </row>
    <row r="248" spans="1:7" x14ac:dyDescent="0.25">
      <c r="A248" s="40">
        <v>43497</v>
      </c>
      <c r="B248" s="41">
        <v>142304.61528675575</v>
      </c>
      <c r="D248" s="40">
        <v>43497</v>
      </c>
      <c r="E248" s="41">
        <v>39608.174681138036</v>
      </c>
      <c r="F248" s="41">
        <v>3635.3342792491271</v>
      </c>
      <c r="G248" s="41">
        <v>44447.416418069384</v>
      </c>
    </row>
    <row r="249" spans="1:7" x14ac:dyDescent="0.25">
      <c r="A249" s="40">
        <v>43525</v>
      </c>
      <c r="B249" s="41">
        <v>134936.54601170321</v>
      </c>
      <c r="D249" s="40">
        <v>43525</v>
      </c>
      <c r="E249" s="41">
        <v>36015.165844069277</v>
      </c>
      <c r="F249" s="41">
        <v>4023.4455586860759</v>
      </c>
      <c r="G249" s="41">
        <v>41823.206055253875</v>
      </c>
    </row>
    <row r="250" spans="1:7" x14ac:dyDescent="0.25">
      <c r="A250" s="40">
        <v>43556</v>
      </c>
      <c r="B250" s="41">
        <v>159147.61145638057</v>
      </c>
      <c r="D250" s="40">
        <v>43556</v>
      </c>
      <c r="E250" s="41">
        <v>53856.286713027876</v>
      </c>
      <c r="F250" s="41">
        <v>3958.6072083587646</v>
      </c>
      <c r="G250" s="41">
        <v>46206.661855519247</v>
      </c>
    </row>
    <row r="251" spans="1:7" x14ac:dyDescent="0.25">
      <c r="A251" s="40">
        <v>43586</v>
      </c>
      <c r="B251" s="41">
        <v>137525.31897699871</v>
      </c>
      <c r="D251" s="40">
        <v>43586</v>
      </c>
      <c r="E251" s="41">
        <v>35865.361665977165</v>
      </c>
      <c r="F251" s="41">
        <v>3714.264085119125</v>
      </c>
      <c r="G251" s="41">
        <v>42059.468021012472</v>
      </c>
    </row>
    <row r="252" spans="1:7" x14ac:dyDescent="0.25">
      <c r="A252" s="40">
        <v>43617</v>
      </c>
      <c r="B252" s="41">
        <v>144932.35942566156</v>
      </c>
      <c r="D252" s="40">
        <v>43617</v>
      </c>
      <c r="E252" s="41">
        <v>42429.29979651016</v>
      </c>
      <c r="F252" s="41">
        <v>3944.0492368442729</v>
      </c>
      <c r="G252" s="41">
        <v>42284.008232102678</v>
      </c>
    </row>
    <row r="253" spans="1:7" x14ac:dyDescent="0.25">
      <c r="A253" s="40">
        <v>43647</v>
      </c>
      <c r="B253" s="41">
        <v>158174.84021014345</v>
      </c>
      <c r="D253" s="40">
        <v>43647</v>
      </c>
      <c r="E253" s="41">
        <v>49854.102303229367</v>
      </c>
      <c r="F253" s="41">
        <v>3643.3427980151682</v>
      </c>
      <c r="G253" s="41">
        <v>49378.471682091025</v>
      </c>
    </row>
    <row r="254" spans="1:7" x14ac:dyDescent="0.25">
      <c r="A254" s="40">
        <v>43678</v>
      </c>
      <c r="B254" s="41">
        <v>145493.04761333612</v>
      </c>
      <c r="D254" s="40">
        <v>43678</v>
      </c>
      <c r="E254" s="41">
        <v>40535.008331887831</v>
      </c>
      <c r="F254" s="41">
        <v>3683.2328540663716</v>
      </c>
      <c r="G254" s="41">
        <v>45237.111781278632</v>
      </c>
    </row>
    <row r="255" spans="1:7" x14ac:dyDescent="0.25">
      <c r="A255" s="40">
        <v>43709</v>
      </c>
      <c r="B255" s="41">
        <v>138108.09399796641</v>
      </c>
      <c r="D255" s="40">
        <v>43709</v>
      </c>
      <c r="E255" s="41">
        <v>35096.999589413979</v>
      </c>
      <c r="F255" s="41">
        <v>3922.3938051670375</v>
      </c>
      <c r="G255" s="41">
        <v>42076.23820160859</v>
      </c>
    </row>
    <row r="256" spans="1:7" x14ac:dyDescent="0.25">
      <c r="A256" s="40">
        <v>43739</v>
      </c>
      <c r="B256" s="41">
        <v>154853.37433024449</v>
      </c>
      <c r="D256" s="40">
        <v>43739</v>
      </c>
      <c r="E256" s="41">
        <v>45710.593055042147</v>
      </c>
      <c r="F256" s="41">
        <v>3926.1262925172791</v>
      </c>
      <c r="G256" s="41">
        <v>47510.55314632981</v>
      </c>
    </row>
    <row r="257" spans="1:7" x14ac:dyDescent="0.25">
      <c r="A257" s="40">
        <v>43770</v>
      </c>
      <c r="B257" s="41">
        <v>151078.57664617928</v>
      </c>
      <c r="D257" s="40">
        <v>43770</v>
      </c>
      <c r="E257" s="41">
        <v>43694.229757036257</v>
      </c>
      <c r="F257" s="41">
        <v>4106.8909586591471</v>
      </c>
      <c r="G257" s="41">
        <v>46695.135726785033</v>
      </c>
    </row>
    <row r="258" spans="1:7" x14ac:dyDescent="0.25">
      <c r="A258" s="40">
        <v>43800</v>
      </c>
      <c r="B258" s="41">
        <v>176224.86895502321</v>
      </c>
      <c r="D258" s="40">
        <v>43800</v>
      </c>
      <c r="E258" s="41">
        <v>48719.932060876214</v>
      </c>
      <c r="F258" s="41">
        <v>4005.6186510668736</v>
      </c>
      <c r="G258" s="41">
        <v>42352.313736194919</v>
      </c>
    </row>
    <row r="259" spans="1:7" x14ac:dyDescent="0.25">
      <c r="A259" s="40">
        <v>43831</v>
      </c>
      <c r="B259" s="41">
        <v>199086.29532345189</v>
      </c>
      <c r="D259" s="40">
        <v>43831</v>
      </c>
      <c r="E259" s="41">
        <v>74944.114529068902</v>
      </c>
      <c r="F259" s="41">
        <v>3687.3330017635126</v>
      </c>
      <c r="G259" s="41">
        <v>61931.249082609902</v>
      </c>
    </row>
    <row r="260" spans="1:7" x14ac:dyDescent="0.25">
      <c r="A260" s="40">
        <v>43862</v>
      </c>
      <c r="B260" s="41">
        <v>135836.36622600738</v>
      </c>
      <c r="D260" s="40">
        <v>43862</v>
      </c>
      <c r="E260" s="41">
        <v>36139.588087303135</v>
      </c>
      <c r="F260" s="41">
        <v>3425.4975985674823</v>
      </c>
      <c r="G260" s="41">
        <v>40477.927772341092</v>
      </c>
    </row>
    <row r="261" spans="1:7" x14ac:dyDescent="0.25">
      <c r="A261" s="40">
        <v>43891</v>
      </c>
      <c r="B261" s="41">
        <v>129990.33353926764</v>
      </c>
      <c r="D261" s="40">
        <v>43891</v>
      </c>
      <c r="E261" s="41">
        <v>37380.400460540332</v>
      </c>
      <c r="F261" s="41">
        <v>3055.1152352000067</v>
      </c>
      <c r="G261" s="41">
        <v>37023.770883200617</v>
      </c>
    </row>
    <row r="262" spans="1:7" x14ac:dyDescent="0.25">
      <c r="A262" s="40">
        <v>43922</v>
      </c>
      <c r="B262" s="41">
        <v>113325.41524212225</v>
      </c>
      <c r="D262" s="40">
        <v>43922</v>
      </c>
      <c r="E262" s="41">
        <v>43350.407984203783</v>
      </c>
      <c r="F262" s="41">
        <v>2615.9997947352585</v>
      </c>
      <c r="G262" s="41">
        <v>29131.771602893583</v>
      </c>
    </row>
    <row r="263" spans="1:7" x14ac:dyDescent="0.25">
      <c r="A263" s="40">
        <v>43952</v>
      </c>
      <c r="B263" s="41">
        <v>92801.575936976486</v>
      </c>
      <c r="D263" s="40">
        <v>43952</v>
      </c>
      <c r="E263" s="41">
        <v>30735.415623376099</v>
      </c>
      <c r="F263" s="41">
        <v>2123.4416576701951</v>
      </c>
      <c r="G263" s="41">
        <v>23829.550903177809</v>
      </c>
    </row>
    <row r="264" spans="1:7" x14ac:dyDescent="0.25">
      <c r="A264" s="40">
        <v>43983</v>
      </c>
      <c r="B264" s="41">
        <v>102442.86407585787</v>
      </c>
      <c r="D264" s="40">
        <v>43983</v>
      </c>
      <c r="E264" s="41">
        <v>41879.856486818913</v>
      </c>
      <c r="F264" s="41">
        <v>2624.7127844914062</v>
      </c>
      <c r="G264" s="41">
        <v>22863.825224626115</v>
      </c>
    </row>
    <row r="265" spans="1:7" x14ac:dyDescent="0.25">
      <c r="A265" s="40">
        <v>44013</v>
      </c>
      <c r="B265" s="41">
        <v>133899.89963560444</v>
      </c>
      <c r="D265" s="40">
        <v>44013</v>
      </c>
      <c r="E265" s="41">
        <v>43917.454740355512</v>
      </c>
      <c r="F265" s="41">
        <v>3178.8818560537538</v>
      </c>
      <c r="G265" s="41">
        <v>40335.685833394462</v>
      </c>
    </row>
    <row r="266" spans="1:7" x14ac:dyDescent="0.25">
      <c r="A266" s="40">
        <v>44044</v>
      </c>
      <c r="B266" s="41">
        <v>147418.96801403438</v>
      </c>
      <c r="D266" s="40">
        <v>44044</v>
      </c>
      <c r="E266" s="41">
        <v>36489.265313404605</v>
      </c>
      <c r="F266" s="41">
        <v>3962.938230117782</v>
      </c>
      <c r="G266" s="41">
        <v>49396.283405452552</v>
      </c>
    </row>
    <row r="267" spans="1:7" x14ac:dyDescent="0.25">
      <c r="A267" s="40">
        <v>44075</v>
      </c>
      <c r="B267" s="41">
        <v>140513.15169155353</v>
      </c>
      <c r="D267" s="40">
        <v>44075</v>
      </c>
      <c r="E267" s="41">
        <v>38597.080086238406</v>
      </c>
      <c r="F267" s="41">
        <v>4352.7480406673549</v>
      </c>
      <c r="G267" s="41">
        <v>44485.198518257741</v>
      </c>
    </row>
    <row r="268" spans="1:7" x14ac:dyDescent="0.25">
      <c r="A268" s="40">
        <v>44105</v>
      </c>
      <c r="B268" s="41">
        <v>173909.87998193415</v>
      </c>
      <c r="D268" s="40">
        <v>44105</v>
      </c>
      <c r="E268" s="41">
        <v>51100.50536623806</v>
      </c>
      <c r="F268" s="41">
        <v>4493.8022478156572</v>
      </c>
      <c r="G268" s="41">
        <v>56750.360247440069</v>
      </c>
    </row>
    <row r="269" spans="1:7" x14ac:dyDescent="0.25">
      <c r="A269" s="40">
        <v>44136</v>
      </c>
      <c r="B269" s="41">
        <v>161871.93666425196</v>
      </c>
      <c r="D269" s="40">
        <v>44136</v>
      </c>
      <c r="E269" s="41">
        <v>42668.257283058214</v>
      </c>
      <c r="F269" s="41">
        <v>5206.7441839051426</v>
      </c>
      <c r="G269" s="41">
        <v>54159.638944424434</v>
      </c>
    </row>
    <row r="270" spans="1:7" x14ac:dyDescent="0.25">
      <c r="A270" s="40">
        <v>44166</v>
      </c>
      <c r="B270" s="41">
        <v>182057.24497895883</v>
      </c>
      <c r="D270" s="40">
        <v>44166</v>
      </c>
      <c r="E270" s="41">
        <v>50119.988187879062</v>
      </c>
      <c r="F270" s="41">
        <v>4820.9289531350305</v>
      </c>
      <c r="G270" s="41">
        <v>46076.255405809738</v>
      </c>
    </row>
    <row r="271" spans="1:7" x14ac:dyDescent="0.25">
      <c r="A271" s="40">
        <v>44197</v>
      </c>
      <c r="B271" s="41">
        <v>199522.52412755278</v>
      </c>
      <c r="D271" s="40">
        <v>44197</v>
      </c>
      <c r="E271" s="41">
        <v>77346.750104863371</v>
      </c>
      <c r="F271" s="41">
        <v>4172.7608958969404</v>
      </c>
      <c r="G271" s="41">
        <v>61897.335552667922</v>
      </c>
    </row>
    <row r="272" spans="1:7" x14ac:dyDescent="0.25">
      <c r="A272" s="40">
        <v>44228</v>
      </c>
      <c r="B272" s="41">
        <v>143580.60917552607</v>
      </c>
      <c r="D272" s="40">
        <v>44228</v>
      </c>
      <c r="E272" s="41">
        <v>40849.723923872392</v>
      </c>
      <c r="F272" s="41">
        <v>3979.0998723218217</v>
      </c>
      <c r="G272" s="41">
        <v>43247.781882803421</v>
      </c>
    </row>
    <row r="273" spans="1:7" x14ac:dyDescent="0.25">
      <c r="A273" s="40">
        <v>44256</v>
      </c>
      <c r="B273" s="41">
        <v>153580.04816862123</v>
      </c>
      <c r="D273" s="40">
        <v>44256</v>
      </c>
      <c r="E273" s="41">
        <v>44392.488149615849</v>
      </c>
      <c r="F273" s="41">
        <v>3879.5737123605109</v>
      </c>
      <c r="G273" s="41">
        <v>46622.50588628804</v>
      </c>
    </row>
    <row r="274" spans="1:7" x14ac:dyDescent="0.25">
      <c r="A274" s="40">
        <v>44287</v>
      </c>
      <c r="B274" s="41">
        <v>162516.63601595059</v>
      </c>
      <c r="D274" s="40">
        <v>44287</v>
      </c>
      <c r="E274" s="41">
        <v>54707.060037051488</v>
      </c>
      <c r="F274" s="41">
        <v>3733.5023047201721</v>
      </c>
      <c r="G274" s="41">
        <v>48923.518775826931</v>
      </c>
    </row>
    <row r="275" spans="1:7" x14ac:dyDescent="0.25">
      <c r="A275" s="40">
        <v>44317</v>
      </c>
      <c r="B275" s="41">
        <v>155578.75859111123</v>
      </c>
      <c r="D275" s="40">
        <v>44317</v>
      </c>
      <c r="E275" s="41">
        <v>52605.757646707607</v>
      </c>
      <c r="F275" s="41">
        <v>3371.5081158211706</v>
      </c>
      <c r="G275" s="41">
        <v>43261.981384921935</v>
      </c>
    </row>
    <row r="276" spans="1:7" x14ac:dyDescent="0.25">
      <c r="A276" s="40">
        <v>44348</v>
      </c>
      <c r="B276" s="41">
        <v>149238.63437385351</v>
      </c>
      <c r="D276" s="40">
        <v>44348</v>
      </c>
      <c r="E276" s="41">
        <v>47779.002916511439</v>
      </c>
      <c r="F276" s="41">
        <v>3799.9820852327375</v>
      </c>
      <c r="G276" s="41">
        <v>42426.619196738182</v>
      </c>
    </row>
    <row r="277" spans="1:7" x14ac:dyDescent="0.25">
      <c r="A277" s="40">
        <v>44378</v>
      </c>
      <c r="B277" s="41">
        <v>173959.30525570925</v>
      </c>
      <c r="D277" s="40">
        <v>44378</v>
      </c>
      <c r="E277" s="41">
        <v>57345.678748456026</v>
      </c>
      <c r="F277" s="41">
        <v>3737.2133203063422</v>
      </c>
      <c r="G277" s="41">
        <v>54167.846545847096</v>
      </c>
    </row>
    <row r="278" spans="1:7" x14ac:dyDescent="0.25">
      <c r="A278" s="40">
        <v>44409</v>
      </c>
      <c r="B278" s="41">
        <v>156337.50774916162</v>
      </c>
      <c r="D278" s="40">
        <v>44409</v>
      </c>
      <c r="E278" s="41">
        <v>44745.052608446567</v>
      </c>
      <c r="F278" s="41">
        <v>3838.632221767883</v>
      </c>
      <c r="G278" s="41">
        <v>49274.126140704851</v>
      </c>
    </row>
    <row r="279" spans="1:7" x14ac:dyDescent="0.25">
      <c r="A279" s="40">
        <v>44440</v>
      </c>
      <c r="B279" s="41">
        <v>158010.21912636017</v>
      </c>
      <c r="D279" s="40">
        <v>44440</v>
      </c>
      <c r="E279" s="41">
        <v>43735.991004176554</v>
      </c>
      <c r="F279" s="41">
        <v>4360.3642990794497</v>
      </c>
      <c r="G279" s="41">
        <v>47876.275789464977</v>
      </c>
    </row>
    <row r="280" spans="1:7" x14ac:dyDescent="0.25">
      <c r="A280" s="40">
        <v>44470</v>
      </c>
      <c r="B280" s="41">
        <v>174314.6209154441</v>
      </c>
      <c r="D280" s="40">
        <v>44470</v>
      </c>
      <c r="E280" s="41">
        <v>58065.673989037074</v>
      </c>
      <c r="F280" s="41">
        <v>4074.4392956363126</v>
      </c>
      <c r="G280" s="41">
        <v>52851.920965452475</v>
      </c>
    </row>
    <row r="281" spans="1:7" x14ac:dyDescent="0.25">
      <c r="A281" s="40">
        <v>44501</v>
      </c>
      <c r="B281" s="41">
        <v>162548.49858105925</v>
      </c>
      <c r="D281" s="40">
        <v>44501</v>
      </c>
      <c r="E281" s="41">
        <v>45862.219980912116</v>
      </c>
      <c r="F281" s="41">
        <v>4509.952845482655</v>
      </c>
      <c r="G281" s="41">
        <v>50319.363225306988</v>
      </c>
    </row>
    <row r="282" spans="1:7" x14ac:dyDescent="0.25">
      <c r="A282" s="40">
        <v>44531</v>
      </c>
      <c r="B282" s="41">
        <v>199930.06084622772</v>
      </c>
      <c r="D282" s="40">
        <v>44531</v>
      </c>
      <c r="E282" s="41">
        <v>56673.839726748338</v>
      </c>
      <c r="F282" s="41">
        <v>4470.445077044853</v>
      </c>
      <c r="G282" s="41">
        <v>52109.591543159229</v>
      </c>
    </row>
    <row r="283" spans="1:7" x14ac:dyDescent="0.25">
      <c r="A283" s="40">
        <v>44562</v>
      </c>
      <c r="B283" s="41">
        <v>228763.25864854726</v>
      </c>
      <c r="D283" s="40">
        <v>44562</v>
      </c>
      <c r="E283" s="41">
        <v>89248.474390681207</v>
      </c>
      <c r="F283" s="41">
        <v>4305.5998198712532</v>
      </c>
      <c r="G283" s="41">
        <v>75404.006642484106</v>
      </c>
    </row>
    <row r="284" spans="1:7" x14ac:dyDescent="0.25">
      <c r="A284" s="40">
        <v>44593</v>
      </c>
      <c r="B284" s="41">
        <v>149249.47243346795</v>
      </c>
      <c r="D284" s="40">
        <v>44593</v>
      </c>
      <c r="E284" s="41">
        <v>43071.62132541008</v>
      </c>
      <c r="F284" s="41">
        <v>3447.8066179935386</v>
      </c>
      <c r="G284" s="41">
        <v>45778.10540043332</v>
      </c>
    </row>
    <row r="285" spans="1:7" x14ac:dyDescent="0.25">
      <c r="A285" s="40">
        <v>44621</v>
      </c>
      <c r="B285" s="41">
        <v>162622.38872988243</v>
      </c>
      <c r="D285" s="40">
        <v>44621</v>
      </c>
      <c r="E285" s="41">
        <v>52388.112927528775</v>
      </c>
      <c r="F285" s="41">
        <v>3642.3342988774411</v>
      </c>
      <c r="G285" s="41">
        <v>48863.235202700984</v>
      </c>
    </row>
    <row r="286" spans="1:7" x14ac:dyDescent="0.25">
      <c r="A286" s="40">
        <v>44652</v>
      </c>
      <c r="B286" s="41">
        <v>174484.1226451211</v>
      </c>
      <c r="D286" s="40">
        <v>44652</v>
      </c>
      <c r="E286" s="41">
        <v>62683.915447903135</v>
      </c>
      <c r="F286" s="41">
        <v>3206.3479132521002</v>
      </c>
      <c r="G286" s="41">
        <v>52204.294377758029</v>
      </c>
    </row>
    <row r="287" spans="1:7" x14ac:dyDescent="0.25">
      <c r="A287" s="40">
        <v>44682</v>
      </c>
      <c r="B287" s="41">
        <v>160824.69814907858</v>
      </c>
      <c r="D287" s="40">
        <v>44682</v>
      </c>
      <c r="E287" s="41">
        <v>54961.991744378356</v>
      </c>
      <c r="F287" s="41">
        <v>3132.9007294951798</v>
      </c>
      <c r="G287" s="41">
        <v>44828.34403705311</v>
      </c>
    </row>
    <row r="288" spans="1:7" x14ac:dyDescent="0.25">
      <c r="A288" s="40">
        <v>44713</v>
      </c>
      <c r="B288" s="41">
        <v>174794.35814863082</v>
      </c>
      <c r="D288" s="40">
        <v>44713</v>
      </c>
      <c r="E288" s="41">
        <v>64591.581912503556</v>
      </c>
      <c r="F288" s="41">
        <v>3306.8493542167857</v>
      </c>
      <c r="G288" s="41">
        <v>48950.37552847121</v>
      </c>
    </row>
    <row r="289" spans="1:7" x14ac:dyDescent="0.25">
      <c r="A289" s="40">
        <v>44743</v>
      </c>
      <c r="B289" s="41">
        <v>183024.01471433448</v>
      </c>
      <c r="D289" s="40">
        <v>44743</v>
      </c>
      <c r="E289" s="41">
        <v>65238.640551859768</v>
      </c>
      <c r="F289" s="41">
        <v>3513.9926431142071</v>
      </c>
      <c r="G289" s="41">
        <v>54999.35819063364</v>
      </c>
    </row>
    <row r="290" spans="1:7" x14ac:dyDescent="0.25">
      <c r="A290" s="40">
        <v>44774</v>
      </c>
      <c r="B290" s="41">
        <v>167387.12446285834</v>
      </c>
      <c r="D290" s="40">
        <v>44774</v>
      </c>
      <c r="E290" s="41">
        <v>53778.733754008783</v>
      </c>
      <c r="F290" s="41">
        <v>2961.4137482712194</v>
      </c>
      <c r="G290" s="41">
        <v>48344.77685813784</v>
      </c>
    </row>
    <row r="291" spans="1:7" x14ac:dyDescent="0.25">
      <c r="A291" s="40">
        <v>44805</v>
      </c>
      <c r="B291" s="41">
        <v>162202.150988393</v>
      </c>
      <c r="D291" s="40">
        <v>44805</v>
      </c>
      <c r="E291" s="41">
        <v>48974.389322401265</v>
      </c>
      <c r="F291" s="41">
        <v>3461.2874839839433</v>
      </c>
      <c r="G291" s="41">
        <v>46067.503809854978</v>
      </c>
    </row>
    <row r="292" spans="1:7" x14ac:dyDescent="0.25">
      <c r="A292" s="40">
        <v>44835</v>
      </c>
      <c r="B292" s="41">
        <v>187197.00948463238</v>
      </c>
      <c r="D292" s="40">
        <v>44835</v>
      </c>
      <c r="E292" s="41">
        <v>68340.549061232829</v>
      </c>
      <c r="F292" s="41">
        <v>3449.9577039288897</v>
      </c>
      <c r="G292" s="41">
        <v>54908.169531453394</v>
      </c>
    </row>
    <row r="293" spans="1:7" x14ac:dyDescent="0.25">
      <c r="A293" s="40">
        <v>44866</v>
      </c>
      <c r="B293" s="41">
        <v>166667.57199829732</v>
      </c>
      <c r="D293" s="40">
        <v>44866</v>
      </c>
      <c r="E293" s="41">
        <v>52412.335548270239</v>
      </c>
      <c r="F293" s="41">
        <v>3256.0410336718132</v>
      </c>
      <c r="G293" s="41">
        <v>49971.87900791908</v>
      </c>
    </row>
    <row r="294" spans="1:7" x14ac:dyDescent="0.25">
      <c r="A294" s="40">
        <v>44896</v>
      </c>
      <c r="B294" s="41">
        <v>204015.71851441002</v>
      </c>
      <c r="D294" s="40">
        <v>44896</v>
      </c>
      <c r="E294" s="41">
        <v>66588.116357969979</v>
      </c>
      <c r="F294" s="41">
        <v>3364.0376128800017</v>
      </c>
      <c r="G294" s="41">
        <v>46458.817522569996</v>
      </c>
    </row>
  </sheetData>
  <printOptions horizontalCentered="1"/>
  <pageMargins left="0.19685039370078741" right="0.19685039370078741" top="0.39370078740157483" bottom="0.39370078740157483" header="0.11811023622047245" footer="0.1181102362204724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4"/>
  <sheetViews>
    <sheetView showGridLines="0" zoomScaleNormal="100" workbookViewId="0"/>
  </sheetViews>
  <sheetFormatPr defaultColWidth="12.7109375" defaultRowHeight="15.75" x14ac:dyDescent="0.25"/>
  <cols>
    <col min="1" max="1" width="56.85546875" style="1" customWidth="1"/>
    <col min="2" max="4" width="13.7109375" style="1" customWidth="1"/>
    <col min="5" max="6" width="11.42578125" style="1" customWidth="1"/>
    <col min="7" max="16384" width="12.7109375" style="1"/>
  </cols>
  <sheetData>
    <row r="1" spans="1:6" ht="60" customHeight="1" x14ac:dyDescent="0.25"/>
    <row r="2" spans="1:6" x14ac:dyDescent="0.25">
      <c r="A2" s="42" t="s">
        <v>38</v>
      </c>
      <c r="B2" s="42"/>
      <c r="C2" s="42"/>
      <c r="D2" s="42"/>
      <c r="E2" s="42"/>
      <c r="F2" s="42"/>
    </row>
    <row r="3" spans="1:6" x14ac:dyDescent="0.25">
      <c r="A3" s="42" t="s">
        <v>1</v>
      </c>
      <c r="B3" s="42"/>
      <c r="C3" s="42"/>
      <c r="D3" s="42"/>
      <c r="E3" s="42"/>
      <c r="F3" s="42"/>
    </row>
    <row r="4" spans="1:6" x14ac:dyDescent="0.25">
      <c r="A4" s="43" t="s">
        <v>133</v>
      </c>
      <c r="B4" s="43"/>
      <c r="C4" s="43"/>
      <c r="D4" s="43"/>
      <c r="E4" s="43"/>
      <c r="F4" s="43"/>
    </row>
    <row r="5" spans="1:6" x14ac:dyDescent="0.25">
      <c r="A5" s="43" t="s">
        <v>138</v>
      </c>
      <c r="B5" s="43"/>
      <c r="C5" s="43"/>
      <c r="D5" s="43"/>
      <c r="E5" s="43"/>
      <c r="F5" s="43"/>
    </row>
    <row r="6" spans="1:6" x14ac:dyDescent="0.25">
      <c r="A6" s="1" t="s">
        <v>3</v>
      </c>
    </row>
    <row r="7" spans="1:6" x14ac:dyDescent="0.25">
      <c r="A7" s="44" t="s">
        <v>4</v>
      </c>
      <c r="B7" s="45">
        <v>2022</v>
      </c>
      <c r="C7" s="46"/>
      <c r="D7" s="4">
        <v>2021</v>
      </c>
      <c r="E7" s="44" t="s">
        <v>5</v>
      </c>
      <c r="F7" s="44"/>
    </row>
    <row r="8" spans="1:6" ht="31.5" x14ac:dyDescent="0.25">
      <c r="A8" s="44"/>
      <c r="B8" s="3" t="s">
        <v>134</v>
      </c>
      <c r="C8" s="3" t="s">
        <v>135</v>
      </c>
      <c r="D8" s="3" t="s">
        <v>134</v>
      </c>
      <c r="E8" s="5" t="s">
        <v>136</v>
      </c>
      <c r="F8" s="5" t="s">
        <v>137</v>
      </c>
    </row>
    <row r="9" spans="1:6" x14ac:dyDescent="0.25">
      <c r="A9" s="1" t="s">
        <v>6</v>
      </c>
      <c r="B9" s="6">
        <v>4678.03076521</v>
      </c>
      <c r="C9" s="6">
        <v>5164.9955504286909</v>
      </c>
      <c r="D9" s="6">
        <v>5697.5498098487942</v>
      </c>
      <c r="E9" s="7">
        <v>-9.4281743413752395</v>
      </c>
      <c r="F9" s="7">
        <v>-17.893990902483235</v>
      </c>
    </row>
    <row r="10" spans="1:6" ht="20.45" customHeight="1" x14ac:dyDescent="0.25">
      <c r="A10" s="1" t="s">
        <v>7</v>
      </c>
      <c r="B10" s="6">
        <v>5329.9684237100009</v>
      </c>
      <c r="C10" s="6">
        <v>5495.877034891465</v>
      </c>
      <c r="D10" s="6">
        <v>7702.6636666139784</v>
      </c>
      <c r="E10" s="7">
        <v>-3.0187831737894855</v>
      </c>
      <c r="F10" s="7">
        <v>-30.803568033069695</v>
      </c>
    </row>
    <row r="11" spans="1:6" x14ac:dyDescent="0.25">
      <c r="A11" s="1" t="s">
        <v>8</v>
      </c>
      <c r="B11" s="6">
        <v>485.56126792999999</v>
      </c>
      <c r="C11" s="6">
        <v>628.40408618332026</v>
      </c>
      <c r="D11" s="6">
        <v>393.3960345107655</v>
      </c>
      <c r="E11" s="7">
        <v>-22.731045420295004</v>
      </c>
      <c r="F11" s="7">
        <v>23.428104336092971</v>
      </c>
    </row>
    <row r="12" spans="1:6" x14ac:dyDescent="0.25">
      <c r="A12" s="1" t="s">
        <v>9</v>
      </c>
      <c r="B12" s="6">
        <v>262.17205724000002</v>
      </c>
      <c r="C12" s="6">
        <v>198.90647402731852</v>
      </c>
      <c r="D12" s="6">
        <v>142.1102745256027</v>
      </c>
      <c r="E12" s="7">
        <v>31.80669886289995</v>
      </c>
      <c r="F12" s="7">
        <v>84.484941792696972</v>
      </c>
    </row>
    <row r="13" spans="1:6" x14ac:dyDescent="0.25">
      <c r="A13" s="1" t="s">
        <v>10</v>
      </c>
      <c r="B13" s="6">
        <v>205.22664013999997</v>
      </c>
      <c r="C13" s="6">
        <v>239.13722166306945</v>
      </c>
      <c r="D13" s="6">
        <v>234.44638093722583</v>
      </c>
      <c r="E13" s="7">
        <v>-14.180386176288163</v>
      </c>
      <c r="F13" s="7">
        <v>-12.463293602749015</v>
      </c>
    </row>
    <row r="14" spans="1:6" x14ac:dyDescent="0.25">
      <c r="A14" s="1" t="s">
        <v>11</v>
      </c>
      <c r="B14" s="6">
        <v>1965.9308108299999</v>
      </c>
      <c r="C14" s="6">
        <v>2239.8360012196522</v>
      </c>
      <c r="D14" s="6">
        <v>3232.2185895691255</v>
      </c>
      <c r="E14" s="7">
        <v>-12.228805601861181</v>
      </c>
      <c r="F14" s="7">
        <v>-39.177046466647838</v>
      </c>
    </row>
    <row r="15" spans="1:6" x14ac:dyDescent="0.25">
      <c r="A15" s="1" t="s">
        <v>12</v>
      </c>
      <c r="B15" s="6">
        <v>2411.0776475700018</v>
      </c>
      <c r="C15" s="6">
        <v>2189.5932517981046</v>
      </c>
      <c r="D15" s="6">
        <v>3700.4923870712587</v>
      </c>
      <c r="E15" s="7">
        <v>10.115321445661806</v>
      </c>
      <c r="F15" s="7">
        <v>-34.844410003549811</v>
      </c>
    </row>
    <row r="16" spans="1:6" ht="20.45" customHeight="1" x14ac:dyDescent="0.25">
      <c r="A16" s="1" t="s">
        <v>13</v>
      </c>
      <c r="B16" s="6">
        <v>66588.116357969993</v>
      </c>
      <c r="C16" s="6">
        <v>52412.335548270232</v>
      </c>
      <c r="D16" s="6">
        <v>56673.839726748323</v>
      </c>
      <c r="E16" s="7">
        <v>27.046649727418238</v>
      </c>
      <c r="F16" s="7">
        <v>17.493567894857897</v>
      </c>
    </row>
    <row r="17" spans="1:6" x14ac:dyDescent="0.25">
      <c r="A17" s="1" t="s">
        <v>14</v>
      </c>
      <c r="B17" s="6">
        <v>3832.2677951599985</v>
      </c>
      <c r="C17" s="6">
        <v>4364.7605522119138</v>
      </c>
      <c r="D17" s="6">
        <v>4729.1150787601464</v>
      </c>
      <c r="E17" s="7">
        <v>-12.199816019278897</v>
      </c>
      <c r="F17" s="7">
        <v>-18.96437850768644</v>
      </c>
    </row>
    <row r="18" spans="1:6" x14ac:dyDescent="0.25">
      <c r="A18" s="1" t="s">
        <v>15</v>
      </c>
      <c r="B18" s="6">
        <v>17230.183012059992</v>
      </c>
      <c r="C18" s="6">
        <v>20344.367244772438</v>
      </c>
      <c r="D18" s="6">
        <v>17931.296181255188</v>
      </c>
      <c r="E18" s="7">
        <v>-15.30735360428891</v>
      </c>
      <c r="F18" s="7">
        <v>-3.9099971474907513</v>
      </c>
    </row>
    <row r="19" spans="1:6" x14ac:dyDescent="0.25">
      <c r="A19" s="1" t="s">
        <v>16</v>
      </c>
      <c r="B19" s="6">
        <v>1290.2447591600001</v>
      </c>
      <c r="C19" s="6">
        <v>1729.9393434446638</v>
      </c>
      <c r="D19" s="6">
        <v>1115.9565039579695</v>
      </c>
      <c r="E19" s="7">
        <v>-25.416763076163218</v>
      </c>
      <c r="F19" s="7">
        <v>15.617835872982621</v>
      </c>
    </row>
    <row r="20" spans="1:6" x14ac:dyDescent="0.25">
      <c r="A20" s="1" t="s">
        <v>17</v>
      </c>
      <c r="B20" s="6">
        <v>15939.93825289999</v>
      </c>
      <c r="C20" s="6">
        <v>18614.427901327774</v>
      </c>
      <c r="D20" s="6">
        <v>16815.339677297219</v>
      </c>
      <c r="E20" s="7">
        <v>-14.367831569172274</v>
      </c>
      <c r="F20" s="7">
        <v>-5.2059693184737021</v>
      </c>
    </row>
    <row r="21" spans="1:6" x14ac:dyDescent="0.25">
      <c r="A21" s="1" t="s">
        <v>18</v>
      </c>
      <c r="B21" s="6">
        <v>45525.665550749996</v>
      </c>
      <c r="C21" s="6">
        <v>27703.207751285885</v>
      </c>
      <c r="D21" s="6">
        <v>34013.428466732992</v>
      </c>
      <c r="E21" s="7">
        <v>64.333552848719691</v>
      </c>
      <c r="F21" s="7">
        <v>33.846153131186419</v>
      </c>
    </row>
    <row r="22" spans="1:6" x14ac:dyDescent="0.25">
      <c r="A22" s="1" t="s">
        <v>19</v>
      </c>
      <c r="B22" s="6">
        <v>15242.709697809998</v>
      </c>
      <c r="C22" s="6">
        <v>15806.423550051033</v>
      </c>
      <c r="D22" s="6">
        <v>14040.179423118836</v>
      </c>
      <c r="E22" s="7">
        <v>-3.5663592744812567</v>
      </c>
      <c r="F22" s="7">
        <v>8.5649209917577842</v>
      </c>
    </row>
    <row r="23" spans="1:6" x14ac:dyDescent="0.25">
      <c r="A23" s="1" t="s">
        <v>20</v>
      </c>
      <c r="B23" s="6">
        <v>19823.701667130001</v>
      </c>
      <c r="C23" s="6">
        <v>7068.3247379612503</v>
      </c>
      <c r="D23" s="6">
        <v>10371.49236678474</v>
      </c>
      <c r="E23" s="7">
        <v>180.45827550430067</v>
      </c>
      <c r="F23" s="7">
        <v>91.13644368689377</v>
      </c>
    </row>
    <row r="24" spans="1:6" x14ac:dyDescent="0.25">
      <c r="A24" s="1" t="s">
        <v>21</v>
      </c>
      <c r="B24" s="6">
        <v>8892.6755402199997</v>
      </c>
      <c r="C24" s="6">
        <v>3445.8757214761986</v>
      </c>
      <c r="D24" s="6">
        <v>8268.0238413128645</v>
      </c>
      <c r="E24" s="7">
        <v>158.06721597058689</v>
      </c>
      <c r="F24" s="7">
        <v>7.5550302091043298</v>
      </c>
    </row>
    <row r="25" spans="1:6" x14ac:dyDescent="0.25">
      <c r="A25" s="1" t="s">
        <v>22</v>
      </c>
      <c r="B25" s="6">
        <v>1566.5786455899993</v>
      </c>
      <c r="C25" s="6">
        <v>1382.5837417974039</v>
      </c>
      <c r="D25" s="6">
        <v>1333.7328355165503</v>
      </c>
      <c r="E25" s="7">
        <v>13.308047695787018</v>
      </c>
      <c r="F25" s="7">
        <v>17.45820481230551</v>
      </c>
    </row>
    <row r="26" spans="1:6" ht="20.45" customHeight="1" x14ac:dyDescent="0.25">
      <c r="A26" s="1" t="s">
        <v>23</v>
      </c>
      <c r="B26" s="6">
        <v>5178.6029095299991</v>
      </c>
      <c r="C26" s="6">
        <v>4896.536136264509</v>
      </c>
      <c r="D26" s="6">
        <v>5929.0825860983286</v>
      </c>
      <c r="E26" s="7">
        <v>5.7605369472607304</v>
      </c>
      <c r="F26" s="7">
        <v>-12.657602009591628</v>
      </c>
    </row>
    <row r="27" spans="1:6" ht="20.45" customHeight="1" x14ac:dyDescent="0.25">
      <c r="A27" s="1" t="s">
        <v>24</v>
      </c>
      <c r="B27" s="6">
        <v>173.86000537999996</v>
      </c>
      <c r="C27" s="6">
        <v>188.31292577243283</v>
      </c>
      <c r="D27" s="6">
        <v>182.9490786937954</v>
      </c>
      <c r="E27" s="7">
        <v>-7.6749486702248682</v>
      </c>
      <c r="F27" s="7">
        <v>-4.9680891419015882</v>
      </c>
    </row>
    <row r="28" spans="1:6" ht="20.45" customHeight="1" x14ac:dyDescent="0.25">
      <c r="A28" s="1" t="s">
        <v>25</v>
      </c>
      <c r="B28" s="6">
        <v>26416.497303799992</v>
      </c>
      <c r="C28" s="6">
        <v>26609.410794255284</v>
      </c>
      <c r="D28" s="6">
        <v>30269.287606119462</v>
      </c>
      <c r="E28" s="7">
        <v>-0.72498219500951588</v>
      </c>
      <c r="F28" s="7">
        <v>-12.728381164611758</v>
      </c>
    </row>
    <row r="29" spans="1:6" x14ac:dyDescent="0.25">
      <c r="A29" s="1" t="s">
        <v>26</v>
      </c>
      <c r="B29" s="6">
        <v>1795.3445350599998</v>
      </c>
      <c r="C29" s="6">
        <v>2377.6455803550411</v>
      </c>
      <c r="D29" s="6">
        <v>1736.1774094241719</v>
      </c>
      <c r="E29" s="7">
        <v>-24.490657905712322</v>
      </c>
      <c r="F29" s="7">
        <v>3.407896296464985</v>
      </c>
    </row>
    <row r="30" spans="1:6" x14ac:dyDescent="0.25">
      <c r="A30" s="1" t="s">
        <v>27</v>
      </c>
      <c r="B30" s="6">
        <v>24621.15276873999</v>
      </c>
      <c r="C30" s="6">
        <v>24231.765213900242</v>
      </c>
      <c r="D30" s="6">
        <v>28533.110196695288</v>
      </c>
      <c r="E30" s="7">
        <v>1.6069302067039715</v>
      </c>
      <c r="F30" s="7">
        <v>-13.710238389673979</v>
      </c>
    </row>
    <row r="31" spans="1:6" ht="20.45" customHeight="1" x14ac:dyDescent="0.25">
      <c r="A31" s="1" t="s">
        <v>28</v>
      </c>
      <c r="B31" s="6">
        <v>7351.7616383500008</v>
      </c>
      <c r="C31" s="6">
        <v>7208.3621187502085</v>
      </c>
      <c r="D31" s="6">
        <v>8172.0065366961044</v>
      </c>
      <c r="E31" s="7">
        <v>1.9893495531638772</v>
      </c>
      <c r="F31" s="7">
        <v>-10.037252107702354</v>
      </c>
    </row>
    <row r="32" spans="1:6" x14ac:dyDescent="0.25">
      <c r="A32" s="1" t="s">
        <v>26</v>
      </c>
      <c r="B32" s="6">
        <v>293.88931699</v>
      </c>
      <c r="C32" s="6">
        <v>387.42641484960649</v>
      </c>
      <c r="D32" s="6">
        <v>279.08089488023461</v>
      </c>
      <c r="E32" s="7">
        <v>-24.143190622641541</v>
      </c>
      <c r="F32" s="7">
        <v>5.3061396825892837</v>
      </c>
    </row>
    <row r="33" spans="1:6" x14ac:dyDescent="0.25">
      <c r="A33" s="1" t="s">
        <v>27</v>
      </c>
      <c r="B33" s="6">
        <v>7057.8723213600006</v>
      </c>
      <c r="C33" s="6">
        <v>6820.9357039006018</v>
      </c>
      <c r="D33" s="6">
        <v>7892.9256418158702</v>
      </c>
      <c r="E33" s="7">
        <v>3.4736673639058857</v>
      </c>
      <c r="F33" s="7">
        <v>-10.579769256051863</v>
      </c>
    </row>
    <row r="34" spans="1:6" ht="20.45" customHeight="1" x14ac:dyDescent="0.25">
      <c r="A34" s="1" t="s">
        <v>29</v>
      </c>
      <c r="B34" s="6">
        <v>9218.1521059300103</v>
      </c>
      <c r="C34" s="6">
        <v>10641.643211154696</v>
      </c>
      <c r="D34" s="6">
        <v>9321.8157824661412</v>
      </c>
      <c r="E34" s="7">
        <v>-13.376609955618191</v>
      </c>
      <c r="F34" s="7">
        <v>-1.1120545498347734</v>
      </c>
    </row>
    <row r="35" spans="1:6" x14ac:dyDescent="0.25">
      <c r="A35" s="1" t="s">
        <v>26</v>
      </c>
      <c r="B35" s="6">
        <v>1065.6827245899999</v>
      </c>
      <c r="C35" s="6">
        <v>1399.6396793787803</v>
      </c>
      <c r="D35" s="6">
        <v>867.31649516690982</v>
      </c>
      <c r="E35" s="7">
        <v>-23.860209145899947</v>
      </c>
      <c r="F35" s="7">
        <v>22.871262166519244</v>
      </c>
    </row>
    <row r="36" spans="1:6" x14ac:dyDescent="0.25">
      <c r="A36" s="1" t="s">
        <v>27</v>
      </c>
      <c r="B36" s="6">
        <v>8152.4693813400099</v>
      </c>
      <c r="C36" s="6">
        <v>9242.0035317759157</v>
      </c>
      <c r="D36" s="6">
        <v>8454.4992872992316</v>
      </c>
      <c r="E36" s="7">
        <v>-11.788938910160141</v>
      </c>
      <c r="F36" s="7">
        <v>-3.5724162448383612</v>
      </c>
    </row>
    <row r="37" spans="1:6" ht="20.45" customHeight="1" x14ac:dyDescent="0.25">
      <c r="A37" s="1" t="s">
        <v>30</v>
      </c>
      <c r="B37" s="6">
        <v>1.1543385400000004</v>
      </c>
      <c r="C37" s="6">
        <v>1.3144659304028938</v>
      </c>
      <c r="D37" s="6">
        <v>282.7983125259716</v>
      </c>
      <c r="E37" s="7">
        <v>-12.181935392864329</v>
      </c>
      <c r="F37" s="7">
        <v>-99.591815619517178</v>
      </c>
    </row>
    <row r="38" spans="1:6" ht="20.45" customHeight="1" x14ac:dyDescent="0.25">
      <c r="A38" s="1" t="s">
        <v>31</v>
      </c>
      <c r="B38" s="6">
        <v>3470.8544912799994</v>
      </c>
      <c r="C38" s="6">
        <v>5510.7919814515644</v>
      </c>
      <c r="D38" s="6">
        <v>4063.3660982142801</v>
      </c>
      <c r="E38" s="7">
        <v>-37.017138317644097</v>
      </c>
      <c r="F38" s="7">
        <v>-14.581792351781219</v>
      </c>
    </row>
    <row r="39" spans="1:6" ht="20.45" customHeight="1" x14ac:dyDescent="0.25">
      <c r="A39" s="1" t="s">
        <v>32</v>
      </c>
      <c r="B39" s="6">
        <v>2222.2439675199994</v>
      </c>
      <c r="C39" s="6">
        <v>2440.1798570917754</v>
      </c>
      <c r="D39" s="6">
        <v>2354.6007572032709</v>
      </c>
      <c r="E39" s="7">
        <v>-8.9311404214078571</v>
      </c>
      <c r="F39" s="7">
        <v>-5.6211988074140073</v>
      </c>
    </row>
    <row r="40" spans="1:6" ht="30" customHeight="1" x14ac:dyDescent="0.25">
      <c r="A40" s="3" t="s">
        <v>33</v>
      </c>
      <c r="B40" s="8">
        <v>130629.24230722</v>
      </c>
      <c r="C40" s="8">
        <v>120569.75962426128</v>
      </c>
      <c r="D40" s="8">
        <v>130649.95996122845</v>
      </c>
      <c r="E40" s="9">
        <v>8.3432883289372697</v>
      </c>
      <c r="F40" s="9">
        <v>-1.5857374938799129E-2</v>
      </c>
    </row>
    <row r="41" spans="1:6" ht="30" customHeight="1" x14ac:dyDescent="0.25">
      <c r="A41" s="10" t="s">
        <v>34</v>
      </c>
      <c r="B41" s="11">
        <v>73386.476207190019</v>
      </c>
      <c r="C41" s="11">
        <v>46097.812374036082</v>
      </c>
      <c r="D41" s="11">
        <v>69280.100884999265</v>
      </c>
      <c r="E41" s="12">
        <v>59.197307698106471</v>
      </c>
      <c r="F41" s="13">
        <v>5.9272074805535979</v>
      </c>
    </row>
    <row r="42" spans="1:6" ht="30" customHeight="1" x14ac:dyDescent="0.25">
      <c r="A42" s="14" t="s">
        <v>35</v>
      </c>
      <c r="B42" s="8">
        <v>204015.71851441002</v>
      </c>
      <c r="C42" s="8">
        <v>166667.57199829735</v>
      </c>
      <c r="D42" s="8">
        <v>199930.06084622772</v>
      </c>
      <c r="E42" s="9">
        <v>22.408766185478601</v>
      </c>
      <c r="F42" s="9">
        <v>2.0435434525900131</v>
      </c>
    </row>
    <row r="43" spans="1:6" ht="30" customHeight="1" x14ac:dyDescent="0.25">
      <c r="A43" s="10" t="s">
        <v>36</v>
      </c>
      <c r="B43" s="11">
        <v>6175.288875239974</v>
      </c>
      <c r="C43" s="11">
        <v>6436.5544425345497</v>
      </c>
      <c r="D43" s="11">
        <v>5189.5716336252299</v>
      </c>
      <c r="E43" s="12">
        <v>-4.05909045945545</v>
      </c>
      <c r="F43" s="13">
        <v>18.994192800575348</v>
      </c>
    </row>
    <row r="44" spans="1:6" ht="30" customHeight="1" x14ac:dyDescent="0.25">
      <c r="A44" s="3" t="s">
        <v>37</v>
      </c>
      <c r="B44" s="8">
        <v>210191.00738964998</v>
      </c>
      <c r="C44" s="8">
        <v>173104.1264408319</v>
      </c>
      <c r="D44" s="8">
        <v>205119.63247985294</v>
      </c>
      <c r="E44" s="9">
        <v>21.424608246698629</v>
      </c>
      <c r="F44" s="9">
        <v>2.4723985941692561</v>
      </c>
    </row>
  </sheetData>
  <mergeCells count="7">
    <mergeCell ref="A2:F2"/>
    <mergeCell ref="A3:F3"/>
    <mergeCell ref="A4:F4"/>
    <mergeCell ref="A5:F5"/>
    <mergeCell ref="A7:A8"/>
    <mergeCell ref="B7:C7"/>
    <mergeCell ref="E7:F7"/>
  </mergeCells>
  <printOptions horizontalCentered="1"/>
  <pageMargins left="0.19685039370078741" right="0.19685039370078741" top="0.39370078740157483" bottom="0.39370078740157483" header="0.11811023622047245" footer="0.11811023622047245"/>
  <pageSetup paperSize="9" scale="86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4"/>
  <sheetViews>
    <sheetView showGridLines="0" topLeftCell="A7" zoomScale="85" zoomScaleNormal="85" workbookViewId="0">
      <selection activeCell="A51" sqref="A51"/>
    </sheetView>
  </sheetViews>
  <sheetFormatPr defaultColWidth="12.7109375" defaultRowHeight="15.75" outlineLevelRow="2" x14ac:dyDescent="0.25"/>
  <cols>
    <col min="1" max="1" width="56.85546875" style="1" customWidth="1"/>
    <col min="2" max="4" width="13.7109375" style="1" customWidth="1"/>
    <col min="5" max="6" width="11.42578125" style="1" customWidth="1"/>
    <col min="7" max="16384" width="12.7109375" style="1"/>
  </cols>
  <sheetData>
    <row r="1" spans="1:6" ht="60" customHeight="1" x14ac:dyDescent="0.25"/>
    <row r="2" spans="1:6" x14ac:dyDescent="0.25">
      <c r="A2" s="42" t="s">
        <v>39</v>
      </c>
      <c r="B2" s="42"/>
      <c r="C2" s="42"/>
      <c r="D2" s="42"/>
      <c r="E2" s="42"/>
      <c r="F2" s="42"/>
    </row>
    <row r="3" spans="1:6" x14ac:dyDescent="0.25">
      <c r="A3" s="42" t="s">
        <v>1</v>
      </c>
      <c r="B3" s="42"/>
      <c r="C3" s="42"/>
      <c r="D3" s="42"/>
      <c r="E3" s="42"/>
      <c r="F3" s="42"/>
    </row>
    <row r="4" spans="1:6" x14ac:dyDescent="0.25">
      <c r="A4" s="43" t="s">
        <v>143</v>
      </c>
      <c r="B4" s="43"/>
      <c r="C4" s="43"/>
      <c r="D4" s="43"/>
      <c r="E4" s="43"/>
      <c r="F4" s="43"/>
    </row>
    <row r="5" spans="1:6" x14ac:dyDescent="0.25">
      <c r="A5" s="43" t="s">
        <v>2</v>
      </c>
      <c r="B5" s="43"/>
      <c r="C5" s="43"/>
      <c r="D5" s="43"/>
      <c r="E5" s="43"/>
      <c r="F5" s="43"/>
    </row>
    <row r="6" spans="1:6" x14ac:dyDescent="0.25">
      <c r="A6" s="1" t="s">
        <v>3</v>
      </c>
    </row>
    <row r="7" spans="1:6" ht="15" customHeight="1" x14ac:dyDescent="0.25">
      <c r="A7" s="44" t="s">
        <v>4</v>
      </c>
      <c r="B7" s="47" t="s">
        <v>144</v>
      </c>
      <c r="C7" s="47" t="s">
        <v>145</v>
      </c>
      <c r="D7" s="47" t="s">
        <v>40</v>
      </c>
      <c r="E7" s="44" t="s">
        <v>41</v>
      </c>
      <c r="F7" s="44"/>
    </row>
    <row r="8" spans="1:6" ht="15" customHeight="1" x14ac:dyDescent="0.25">
      <c r="A8" s="44"/>
      <c r="B8" s="44"/>
      <c r="C8" s="44"/>
      <c r="D8" s="47"/>
      <c r="E8" s="15">
        <v>2022</v>
      </c>
      <c r="F8" s="15">
        <v>2021</v>
      </c>
    </row>
    <row r="9" spans="1:6" x14ac:dyDescent="0.25">
      <c r="A9" s="1" t="s">
        <v>6</v>
      </c>
      <c r="B9" s="6">
        <v>59155.699374300006</v>
      </c>
      <c r="C9" s="6">
        <v>62071.134783360001</v>
      </c>
      <c r="D9" s="7">
        <v>-4.6969262270384116</v>
      </c>
      <c r="E9" s="7">
        <v>2.6664922387378329</v>
      </c>
      <c r="F9" s="7">
        <v>3.303737592326693</v>
      </c>
    </row>
    <row r="10" spans="1:6" ht="20.45" customHeight="1" x14ac:dyDescent="0.25">
      <c r="A10" s="1" t="s">
        <v>7</v>
      </c>
      <c r="B10" s="6">
        <v>64929.311124180007</v>
      </c>
      <c r="C10" s="6">
        <v>74940.35915022</v>
      </c>
      <c r="D10" s="7">
        <v>-13.358687013992787</v>
      </c>
      <c r="E10" s="7">
        <v>2.926742579505996</v>
      </c>
      <c r="F10" s="7">
        <v>3.9887023585303854</v>
      </c>
    </row>
    <row r="11" spans="1:6" outlineLevel="1" x14ac:dyDescent="0.25">
      <c r="A11" s="1" t="s">
        <v>8</v>
      </c>
      <c r="B11" s="6">
        <v>6729.41908822</v>
      </c>
      <c r="C11" s="6">
        <v>5593.3607616199997</v>
      </c>
      <c r="D11" s="7">
        <v>20.310835918099524</v>
      </c>
      <c r="E11" s="7">
        <v>0.30333414970576006</v>
      </c>
      <c r="F11" s="7">
        <v>0.2977067566124616</v>
      </c>
    </row>
    <row r="12" spans="1:6" outlineLevel="1" x14ac:dyDescent="0.25">
      <c r="A12" s="1" t="s">
        <v>9</v>
      </c>
      <c r="B12" s="6">
        <v>2046.4017431000002</v>
      </c>
      <c r="C12" s="6">
        <v>2382.3861469899998</v>
      </c>
      <c r="D12" s="7">
        <v>-14.10285248319193</v>
      </c>
      <c r="E12" s="7">
        <v>9.2243256745036042E-2</v>
      </c>
      <c r="F12" s="7">
        <v>0.12680255807662796</v>
      </c>
    </row>
    <row r="13" spans="1:6" outlineLevel="1" x14ac:dyDescent="0.25">
      <c r="A13" s="1" t="s">
        <v>10</v>
      </c>
      <c r="B13" s="6">
        <v>2979.7805048299997</v>
      </c>
      <c r="C13" s="6">
        <v>2190.5451780399999</v>
      </c>
      <c r="D13" s="7">
        <v>36.029173682515506</v>
      </c>
      <c r="E13" s="7">
        <v>0.13431607897993036</v>
      </c>
      <c r="F13" s="7">
        <v>0.11659181804294649</v>
      </c>
    </row>
    <row r="14" spans="1:6" outlineLevel="1" x14ac:dyDescent="0.25">
      <c r="A14" s="1" t="s">
        <v>11</v>
      </c>
      <c r="B14" s="6">
        <v>24588.66236568</v>
      </c>
      <c r="C14" s="6">
        <v>31736.485986390006</v>
      </c>
      <c r="D14" s="7">
        <v>-22.522416702893022</v>
      </c>
      <c r="E14" s="7">
        <v>1.1083543606538013</v>
      </c>
      <c r="F14" s="7">
        <v>1.6891752046668529</v>
      </c>
    </row>
    <row r="15" spans="1:6" outlineLevel="1" x14ac:dyDescent="0.25">
      <c r="A15" s="1" t="s">
        <v>12</v>
      </c>
      <c r="B15" s="6">
        <v>28585.047422350006</v>
      </c>
      <c r="C15" s="6">
        <v>33037.581077179995</v>
      </c>
      <c r="D15" s="7">
        <v>-13.47717813973216</v>
      </c>
      <c r="E15" s="7">
        <v>1.288494733421468</v>
      </c>
      <c r="F15" s="7">
        <v>1.7584260211314964</v>
      </c>
    </row>
    <row r="16" spans="1:6" ht="20.45" customHeight="1" x14ac:dyDescent="0.25">
      <c r="A16" s="1" t="s">
        <v>13</v>
      </c>
      <c r="B16" s="6">
        <v>710126.40517558996</v>
      </c>
      <c r="C16" s="6">
        <v>561268.87210199004</v>
      </c>
      <c r="D16" s="7">
        <v>26.521608532487882</v>
      </c>
      <c r="E16" s="7">
        <v>32.009537000692674</v>
      </c>
      <c r="F16" s="7">
        <v>29.873548770099866</v>
      </c>
    </row>
    <row r="17" spans="1:6" outlineLevel="1" x14ac:dyDescent="0.25">
      <c r="A17" s="1" t="s">
        <v>14</v>
      </c>
      <c r="B17" s="6">
        <v>57864.879871289995</v>
      </c>
      <c r="C17" s="6">
        <v>56158.076691360009</v>
      </c>
      <c r="D17" s="7">
        <v>3.0392835376297445</v>
      </c>
      <c r="E17" s="7">
        <v>2.6083074784730771</v>
      </c>
      <c r="F17" s="7">
        <v>2.9890149378701016</v>
      </c>
    </row>
    <row r="18" spans="1:6" outlineLevel="1" x14ac:dyDescent="0.25">
      <c r="A18" s="1" t="s">
        <v>15</v>
      </c>
      <c r="B18" s="6">
        <v>315236.08010960993</v>
      </c>
      <c r="C18" s="6">
        <v>248270.51902838002</v>
      </c>
      <c r="D18" s="7">
        <v>26.972820350681669</v>
      </c>
      <c r="E18" s="7">
        <v>14.20952790472117</v>
      </c>
      <c r="F18" s="7">
        <v>13.214204148888911</v>
      </c>
    </row>
    <row r="19" spans="1:6" outlineLevel="2" x14ac:dyDescent="0.25">
      <c r="A19" s="1" t="s">
        <v>16</v>
      </c>
      <c r="B19" s="6">
        <v>24576.007586999996</v>
      </c>
      <c r="C19" s="6">
        <v>20294.52121571</v>
      </c>
      <c r="D19" s="7">
        <v>21.09675969086522</v>
      </c>
      <c r="E19" s="7">
        <v>1.1077839360034281</v>
      </c>
      <c r="F19" s="7">
        <v>1.0801763636611792</v>
      </c>
    </row>
    <row r="20" spans="1:6" outlineLevel="2" x14ac:dyDescent="0.25">
      <c r="A20" s="1" t="s">
        <v>17</v>
      </c>
      <c r="B20" s="6">
        <v>290660.07252260996</v>
      </c>
      <c r="C20" s="6">
        <v>227975.99781267002</v>
      </c>
      <c r="D20" s="7">
        <v>27.495909793735397</v>
      </c>
      <c r="E20" s="7">
        <v>13.101743968717743</v>
      </c>
      <c r="F20" s="7">
        <v>12.134027785227733</v>
      </c>
    </row>
    <row r="21" spans="1:6" outlineLevel="1" x14ac:dyDescent="0.25">
      <c r="A21" s="1" t="s">
        <v>18</v>
      </c>
      <c r="B21" s="6">
        <v>337025.44519468996</v>
      </c>
      <c r="C21" s="6">
        <v>256840.27638224998</v>
      </c>
      <c r="D21" s="7">
        <v>31.219857703743514</v>
      </c>
      <c r="E21" s="7">
        <v>15.191701617498421</v>
      </c>
      <c r="F21" s="7">
        <v>13.670329683340851</v>
      </c>
    </row>
    <row r="22" spans="1:6" outlineLevel="1" x14ac:dyDescent="0.25">
      <c r="A22" s="1" t="s">
        <v>19</v>
      </c>
      <c r="B22" s="6">
        <v>173572.30295837999</v>
      </c>
      <c r="C22" s="6">
        <v>146566.21343067999</v>
      </c>
      <c r="D22" s="7">
        <v>18.425862888565938</v>
      </c>
      <c r="E22" s="7">
        <v>7.8239155921372916</v>
      </c>
      <c r="F22" s="7">
        <v>7.8009901182880164</v>
      </c>
    </row>
    <row r="23" spans="1:6" outlineLevel="1" x14ac:dyDescent="0.25">
      <c r="A23" s="1" t="s">
        <v>20</v>
      </c>
      <c r="B23" s="6">
        <v>95916.615089119994</v>
      </c>
      <c r="C23" s="6">
        <v>52558.584762910003</v>
      </c>
      <c r="D23" s="7">
        <v>82.494668609888564</v>
      </c>
      <c r="E23" s="7">
        <v>4.3235210200601069</v>
      </c>
      <c r="F23" s="7">
        <v>2.7974318962711147</v>
      </c>
    </row>
    <row r="24" spans="1:6" outlineLevel="1" x14ac:dyDescent="0.25">
      <c r="A24" s="1" t="s">
        <v>21</v>
      </c>
      <c r="B24" s="6">
        <v>51481.297586929992</v>
      </c>
      <c r="C24" s="6">
        <v>42246.569149169998</v>
      </c>
      <c r="D24" s="7">
        <v>21.859120453433146</v>
      </c>
      <c r="E24" s="7">
        <v>2.3205622096886236</v>
      </c>
      <c r="F24" s="7">
        <v>2.2485746254208698</v>
      </c>
    </row>
    <row r="25" spans="1:6" outlineLevel="1" x14ac:dyDescent="0.25">
      <c r="A25" s="1" t="s">
        <v>22</v>
      </c>
      <c r="B25" s="6">
        <v>16055.229560259999</v>
      </c>
      <c r="C25" s="6">
        <v>15468.909039490001</v>
      </c>
      <c r="D25" s="7">
        <v>3.7903159122159247</v>
      </c>
      <c r="E25" s="7">
        <v>0.72370279561239825</v>
      </c>
      <c r="F25" s="7">
        <v>0.82333304336085023</v>
      </c>
    </row>
    <row r="26" spans="1:6" ht="20.45" customHeight="1" x14ac:dyDescent="0.25">
      <c r="A26" s="1" t="s">
        <v>23</v>
      </c>
      <c r="B26" s="6">
        <v>58750.42980262998</v>
      </c>
      <c r="C26" s="6">
        <v>48640.134278970007</v>
      </c>
      <c r="D26" s="7">
        <v>20.785912032383624</v>
      </c>
      <c r="E26" s="7">
        <v>2.6482243764881268</v>
      </c>
      <c r="F26" s="7">
        <v>2.5888722781386986</v>
      </c>
    </row>
    <row r="27" spans="1:6" ht="20.45" customHeight="1" x14ac:dyDescent="0.25">
      <c r="A27" s="1" t="s">
        <v>24</v>
      </c>
      <c r="B27" s="6">
        <v>2757.7181891199998</v>
      </c>
      <c r="C27" s="6">
        <v>2353.7607989599996</v>
      </c>
      <c r="D27" s="7">
        <v>17.162210804873943</v>
      </c>
      <c r="E27" s="7">
        <v>0.12430643582432743</v>
      </c>
      <c r="F27" s="7">
        <v>0.12527897326204038</v>
      </c>
    </row>
    <row r="28" spans="1:6" ht="20.45" customHeight="1" x14ac:dyDescent="0.25">
      <c r="A28" s="1" t="s">
        <v>25</v>
      </c>
      <c r="B28" s="6">
        <v>312920.67353091005</v>
      </c>
      <c r="C28" s="6">
        <v>286499.27604610997</v>
      </c>
      <c r="D28" s="7">
        <v>9.22215157030546</v>
      </c>
      <c r="E28" s="7">
        <v>14.105159031781971</v>
      </c>
      <c r="F28" s="7">
        <v>15.248930630178492</v>
      </c>
    </row>
    <row r="29" spans="1:6" x14ac:dyDescent="0.25">
      <c r="A29" s="1" t="s">
        <v>26</v>
      </c>
      <c r="B29" s="6">
        <v>24082.332225740003</v>
      </c>
      <c r="C29" s="6">
        <v>17354.181892860004</v>
      </c>
      <c r="D29" s="7">
        <v>38.76961976322346</v>
      </c>
      <c r="E29" s="7">
        <v>1.0855311094257785</v>
      </c>
      <c r="F29" s="7">
        <v>0.923676734824039</v>
      </c>
    </row>
    <row r="30" spans="1:6" x14ac:dyDescent="0.25">
      <c r="A30" s="1" t="s">
        <v>27</v>
      </c>
      <c r="B30" s="6">
        <v>288838.34130517003</v>
      </c>
      <c r="C30" s="6">
        <v>269145.09415324999</v>
      </c>
      <c r="D30" s="7">
        <v>7.3169630729760904</v>
      </c>
      <c r="E30" s="7">
        <v>13.019627922356191</v>
      </c>
      <c r="F30" s="7">
        <v>14.325253895354454</v>
      </c>
    </row>
    <row r="31" spans="1:6" ht="20.45" customHeight="1" x14ac:dyDescent="0.25">
      <c r="A31" s="1" t="s">
        <v>28</v>
      </c>
      <c r="B31" s="6">
        <v>87043.407018850005</v>
      </c>
      <c r="C31" s="6">
        <v>79784.022416899985</v>
      </c>
      <c r="D31" s="7">
        <v>9.098794949215705</v>
      </c>
      <c r="E31" s="7">
        <v>3.9235538029983474</v>
      </c>
      <c r="F31" s="7">
        <v>4.2465064485402308</v>
      </c>
    </row>
    <row r="32" spans="1:6" x14ac:dyDescent="0.25">
      <c r="A32" s="1" t="s">
        <v>26</v>
      </c>
      <c r="B32" s="6">
        <v>3883.9827728600003</v>
      </c>
      <c r="C32" s="6">
        <v>2756.1543851799997</v>
      </c>
      <c r="D32" s="7">
        <v>40.920363305640592</v>
      </c>
      <c r="E32" s="7">
        <v>0.17507374654963564</v>
      </c>
      <c r="F32" s="7">
        <v>0.14669638124638018</v>
      </c>
    </row>
    <row r="33" spans="1:6" x14ac:dyDescent="0.25">
      <c r="A33" s="1" t="s">
        <v>27</v>
      </c>
      <c r="B33" s="6">
        <v>83159.424245989998</v>
      </c>
      <c r="C33" s="6">
        <v>77027.868031719991</v>
      </c>
      <c r="D33" s="7">
        <v>7.9601790507106251</v>
      </c>
      <c r="E33" s="7">
        <v>3.7484800564487117</v>
      </c>
      <c r="F33" s="7">
        <v>4.0998100672938502</v>
      </c>
    </row>
    <row r="34" spans="1:6" ht="20.45" customHeight="1" x14ac:dyDescent="0.25">
      <c r="A34" s="1" t="s">
        <v>29</v>
      </c>
      <c r="B34" s="6">
        <v>164861.50198994006</v>
      </c>
      <c r="C34" s="6">
        <v>124884.61440520998</v>
      </c>
      <c r="D34" s="7">
        <v>32.011058988433973</v>
      </c>
      <c r="E34" s="7">
        <v>7.4312690099615413</v>
      </c>
      <c r="F34" s="7">
        <v>6.6469865059454607</v>
      </c>
    </row>
    <row r="35" spans="1:6" x14ac:dyDescent="0.25">
      <c r="A35" s="1" t="s">
        <v>26</v>
      </c>
      <c r="B35" s="6">
        <v>19870.27553391</v>
      </c>
      <c r="C35" s="6">
        <v>15469.636866070001</v>
      </c>
      <c r="D35" s="7">
        <v>28.446942264637421</v>
      </c>
      <c r="E35" s="7">
        <v>0.89566915873150776</v>
      </c>
      <c r="F35" s="7">
        <v>0.82337178194749649</v>
      </c>
    </row>
    <row r="36" spans="1:6" x14ac:dyDescent="0.25">
      <c r="A36" s="1" t="s">
        <v>27</v>
      </c>
      <c r="B36" s="6">
        <v>144991.22645603007</v>
      </c>
      <c r="C36" s="6">
        <v>109414.97753913999</v>
      </c>
      <c r="D36" s="7">
        <v>32.514971640115476</v>
      </c>
      <c r="E36" s="7">
        <v>6.5355998512300335</v>
      </c>
      <c r="F36" s="7">
        <v>5.8236147239979648</v>
      </c>
    </row>
    <row r="37" spans="1:6" ht="20.45" customHeight="1" x14ac:dyDescent="0.25">
      <c r="A37" s="1" t="s">
        <v>30</v>
      </c>
      <c r="B37" s="6">
        <v>1447.2048443800002</v>
      </c>
      <c r="C37" s="6">
        <v>1902.9836591300002</v>
      </c>
      <c r="D37" s="7">
        <v>-23.95074768841533</v>
      </c>
      <c r="E37" s="7">
        <v>6.5233959300962568E-2</v>
      </c>
      <c r="F37" s="7">
        <v>0.10128634951163469</v>
      </c>
    </row>
    <row r="38" spans="1:6" ht="20.45" customHeight="1" x14ac:dyDescent="0.25">
      <c r="A38" s="1" t="s">
        <v>31</v>
      </c>
      <c r="B38" s="6">
        <v>39653.637704070003</v>
      </c>
      <c r="C38" s="6">
        <v>40863.657171669998</v>
      </c>
      <c r="D38" s="7">
        <v>-2.9611139857518176</v>
      </c>
      <c r="E38" s="7">
        <v>1.787420625468275</v>
      </c>
      <c r="F38" s="7">
        <v>2.1749691032584106</v>
      </c>
    </row>
    <row r="39" spans="1:6" ht="20.45" customHeight="1" x14ac:dyDescent="0.25">
      <c r="A39" s="1" t="s">
        <v>32</v>
      </c>
      <c r="B39" s="6">
        <v>28263.384149519996</v>
      </c>
      <c r="C39" s="6">
        <v>27662.257264199994</v>
      </c>
      <c r="D39" s="7">
        <v>2.1730941172974028</v>
      </c>
      <c r="E39" s="7">
        <v>1.2739954944713683</v>
      </c>
      <c r="F39" s="7">
        <v>1.4723242861809114</v>
      </c>
    </row>
    <row r="40" spans="1:6" ht="30" customHeight="1" x14ac:dyDescent="0.25">
      <c r="A40" s="3" t="s">
        <v>33</v>
      </c>
      <c r="B40" s="8">
        <v>1529909.3729034902</v>
      </c>
      <c r="C40" s="8">
        <v>1310871.07207672</v>
      </c>
      <c r="D40" s="9">
        <v>16.709370241862409</v>
      </c>
      <c r="E40" s="9">
        <v>68.961934555231437</v>
      </c>
      <c r="F40" s="9">
        <v>69.77114329597282</v>
      </c>
    </row>
    <row r="41" spans="1:6" ht="30" customHeight="1" x14ac:dyDescent="0.25">
      <c r="A41" s="16" t="s">
        <v>34</v>
      </c>
      <c r="B41" s="11">
        <v>556069.18242742983</v>
      </c>
      <c r="C41" s="11">
        <v>481155.8289470101</v>
      </c>
      <c r="D41" s="12">
        <v>15.569457746020564</v>
      </c>
      <c r="E41" s="12">
        <v>25.065279843318212</v>
      </c>
      <c r="F41" s="13">
        <v>25.609530185123859</v>
      </c>
    </row>
    <row r="42" spans="1:6" ht="30" customHeight="1" x14ac:dyDescent="0.25">
      <c r="A42" s="14" t="s">
        <v>35</v>
      </c>
      <c r="B42" s="8">
        <v>2085978.55533092</v>
      </c>
      <c r="C42" s="8">
        <v>1792026.9010237302</v>
      </c>
      <c r="D42" s="9">
        <v>16.403305895646113</v>
      </c>
      <c r="E42" s="9">
        <v>94.027214398549646</v>
      </c>
      <c r="F42" s="9">
        <v>95.380673481096693</v>
      </c>
    </row>
    <row r="43" spans="1:6" ht="30" customHeight="1" x14ac:dyDescent="0.25">
      <c r="A43" s="16" t="s">
        <v>36</v>
      </c>
      <c r="B43" s="11">
        <v>132505.28328325017</v>
      </c>
      <c r="C43" s="11">
        <v>86788.623778459965</v>
      </c>
      <c r="D43" s="12">
        <v>52.675866391761602</v>
      </c>
      <c r="E43" s="12">
        <v>5.9727856014503491</v>
      </c>
      <c r="F43" s="13">
        <v>4.6193265189033097</v>
      </c>
    </row>
    <row r="44" spans="1:6" ht="30" customHeight="1" x14ac:dyDescent="0.25">
      <c r="A44" s="3" t="s">
        <v>37</v>
      </c>
      <c r="B44" s="8">
        <v>2218483.8386141704</v>
      </c>
      <c r="C44" s="8">
        <v>1878815.5248021903</v>
      </c>
      <c r="D44" s="9">
        <v>18.078853901728429</v>
      </c>
      <c r="E44" s="9">
        <v>100</v>
      </c>
      <c r="F44" s="9">
        <v>100</v>
      </c>
    </row>
  </sheetData>
  <dataConsolidate/>
  <mergeCells count="9">
    <mergeCell ref="A2:F2"/>
    <mergeCell ref="A3:F3"/>
    <mergeCell ref="A4:F4"/>
    <mergeCell ref="A5:F5"/>
    <mergeCell ref="A7:A8"/>
    <mergeCell ref="B7:B8"/>
    <mergeCell ref="C7:C8"/>
    <mergeCell ref="D7:D8"/>
    <mergeCell ref="E7:F7"/>
  </mergeCells>
  <printOptions horizontalCentered="1"/>
  <pageMargins left="0.19685039370078741" right="0.19685039370078741" top="0.39370078740157483" bottom="0.39370078740157483" header="0.11811023622047245" footer="0.11811023622047245"/>
  <pageSetup paperSize="9" scale="86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G4" sqref="G4"/>
    </sheetView>
  </sheetViews>
  <sheetFormatPr defaultRowHeight="12.75" outlineLevelCol="1" x14ac:dyDescent="0.2"/>
  <cols>
    <col min="1" max="1" width="19.85546875" customWidth="1"/>
    <col min="2" max="5" width="9.140625" style="55" customWidth="1" outlineLevel="1"/>
    <col min="6" max="6" width="14.5703125" style="64" customWidth="1"/>
  </cols>
  <sheetData>
    <row r="1" spans="1:6" s="60" customFormat="1" ht="25.5" x14ac:dyDescent="0.2">
      <c r="A1" s="58" t="s">
        <v>156</v>
      </c>
      <c r="B1" s="59">
        <v>2019</v>
      </c>
      <c r="C1" s="59">
        <v>2020</v>
      </c>
      <c r="D1" s="59">
        <v>2021</v>
      </c>
      <c r="E1" s="59">
        <v>2022</v>
      </c>
      <c r="F1" s="61" t="s">
        <v>155</v>
      </c>
    </row>
    <row r="2" spans="1:6" x14ac:dyDescent="0.2">
      <c r="A2" t="s">
        <v>149</v>
      </c>
      <c r="B2" s="55">
        <v>35.520000000000003</v>
      </c>
      <c r="C2" s="55">
        <v>37.22</v>
      </c>
      <c r="D2" s="55">
        <v>38.5</v>
      </c>
      <c r="E2" s="55">
        <v>42.11</v>
      </c>
      <c r="F2" s="62">
        <f>SUBTOTAL(1,B2:E2)</f>
        <v>38.337500000000006</v>
      </c>
    </row>
    <row r="3" spans="1:6" x14ac:dyDescent="0.2">
      <c r="A3" t="s">
        <v>150</v>
      </c>
      <c r="B3" s="55">
        <v>31.9</v>
      </c>
      <c r="C3" s="55">
        <v>32.39</v>
      </c>
      <c r="D3" s="55">
        <v>29.42</v>
      </c>
      <c r="E3" s="55">
        <v>28.89</v>
      </c>
      <c r="F3" s="62">
        <f>SUBTOTAL(1,B3:E3)</f>
        <v>30.65</v>
      </c>
    </row>
    <row r="4" spans="1:6" x14ac:dyDescent="0.2">
      <c r="A4" t="s">
        <v>151</v>
      </c>
      <c r="B4" s="55">
        <v>27.86</v>
      </c>
      <c r="C4" s="55">
        <v>26.89</v>
      </c>
      <c r="D4" s="55">
        <v>27.4</v>
      </c>
      <c r="E4" s="55">
        <v>24.41</v>
      </c>
      <c r="F4" s="62">
        <f>SUBTOTAL(1,B4:E4)</f>
        <v>26.64</v>
      </c>
    </row>
    <row r="5" spans="1:6" x14ac:dyDescent="0.2">
      <c r="A5" t="s">
        <v>152</v>
      </c>
      <c r="B5" s="55">
        <v>2.77</v>
      </c>
      <c r="C5" s="55">
        <v>1.52</v>
      </c>
      <c r="D5" s="55">
        <v>2.7</v>
      </c>
      <c r="E5" s="55">
        <v>2.82</v>
      </c>
      <c r="F5" s="62">
        <f>SUBTOTAL(1,B5:E5)</f>
        <v>2.4525000000000001</v>
      </c>
    </row>
    <row r="6" spans="1:6" x14ac:dyDescent="0.2">
      <c r="A6" t="s">
        <v>153</v>
      </c>
      <c r="B6" s="55">
        <v>1.95</v>
      </c>
      <c r="C6" s="55">
        <v>1.97</v>
      </c>
      <c r="D6" s="55">
        <v>1.97</v>
      </c>
      <c r="E6" s="55">
        <v>1.78</v>
      </c>
      <c r="F6" s="62">
        <f>SUBTOTAL(1,B6:E6)</f>
        <v>1.9175</v>
      </c>
    </row>
    <row r="7" spans="1:6" x14ac:dyDescent="0.2">
      <c r="A7" s="56" t="s">
        <v>154</v>
      </c>
      <c r="B7" s="57">
        <f>SUBTOTAL(109,B2:B6)</f>
        <v>100</v>
      </c>
      <c r="C7" s="57">
        <f t="shared" ref="C7:E7" si="0">SUBTOTAL(109,C2:C6)</f>
        <v>99.99</v>
      </c>
      <c r="D7" s="57">
        <f t="shared" si="0"/>
        <v>99.99</v>
      </c>
      <c r="E7" s="57">
        <f t="shared" si="0"/>
        <v>100.00999999999999</v>
      </c>
      <c r="F7" s="63">
        <f>SUM(F2:F6)</f>
        <v>99.997500000000016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4"/>
  <sheetViews>
    <sheetView showGridLines="0" topLeftCell="A22" zoomScaleNormal="100" workbookViewId="0"/>
  </sheetViews>
  <sheetFormatPr defaultColWidth="12.7109375" defaultRowHeight="15.75" x14ac:dyDescent="0.25"/>
  <cols>
    <col min="1" max="1" width="56.85546875" style="1" customWidth="1"/>
    <col min="2" max="4" width="13.7109375" style="1" customWidth="1"/>
    <col min="5" max="6" width="11.42578125" style="1" customWidth="1"/>
    <col min="7" max="16384" width="12.7109375" style="1"/>
  </cols>
  <sheetData>
    <row r="1" spans="1:6" ht="60" customHeight="1" x14ac:dyDescent="0.25"/>
    <row r="2" spans="1:6" x14ac:dyDescent="0.25">
      <c r="A2" s="42" t="s">
        <v>42</v>
      </c>
      <c r="B2" s="42"/>
      <c r="C2" s="42"/>
      <c r="D2" s="42"/>
      <c r="E2" s="42"/>
      <c r="F2" s="42"/>
    </row>
    <row r="3" spans="1:6" x14ac:dyDescent="0.25">
      <c r="A3" s="42" t="s">
        <v>1</v>
      </c>
      <c r="B3" s="42"/>
      <c r="C3" s="42"/>
      <c r="D3" s="42"/>
      <c r="E3" s="42"/>
      <c r="F3" s="42"/>
    </row>
    <row r="4" spans="1:6" x14ac:dyDescent="0.25">
      <c r="A4" s="43" t="s">
        <v>143</v>
      </c>
      <c r="B4" s="43"/>
      <c r="C4" s="43"/>
      <c r="D4" s="43"/>
      <c r="E4" s="43"/>
      <c r="F4" s="43"/>
    </row>
    <row r="5" spans="1:6" x14ac:dyDescent="0.25">
      <c r="A5" s="43" t="s">
        <v>138</v>
      </c>
      <c r="B5" s="43"/>
      <c r="C5" s="43"/>
      <c r="D5" s="43"/>
      <c r="E5" s="43"/>
      <c r="F5" s="43"/>
    </row>
    <row r="6" spans="1:6" x14ac:dyDescent="0.25">
      <c r="A6" s="1" t="s">
        <v>3</v>
      </c>
    </row>
    <row r="7" spans="1:6" ht="15" customHeight="1" x14ac:dyDescent="0.25">
      <c r="A7" s="44" t="s">
        <v>4</v>
      </c>
      <c r="B7" s="47" t="s">
        <v>144</v>
      </c>
      <c r="C7" s="47" t="s">
        <v>145</v>
      </c>
      <c r="D7" s="47" t="s">
        <v>40</v>
      </c>
      <c r="E7" s="44" t="s">
        <v>41</v>
      </c>
      <c r="F7" s="44"/>
    </row>
    <row r="8" spans="1:6" ht="15" customHeight="1" x14ac:dyDescent="0.25">
      <c r="A8" s="44"/>
      <c r="B8" s="44"/>
      <c r="C8" s="44"/>
      <c r="D8" s="47"/>
      <c r="E8" s="15">
        <v>2022</v>
      </c>
      <c r="F8" s="15">
        <v>2021</v>
      </c>
    </row>
    <row r="9" spans="1:6" x14ac:dyDescent="0.25">
      <c r="A9" s="1" t="s">
        <v>6</v>
      </c>
      <c r="B9" s="6">
        <v>60166.303113424998</v>
      </c>
      <c r="C9" s="6">
        <v>68973.375320624502</v>
      </c>
      <c r="D9" s="7">
        <v>-12.76879979594967</v>
      </c>
      <c r="E9" s="7">
        <v>2.6668306210897574</v>
      </c>
      <c r="F9" s="7">
        <v>3.3073179410376943</v>
      </c>
    </row>
    <row r="10" spans="1:6" ht="20.45" customHeight="1" x14ac:dyDescent="0.25">
      <c r="A10" s="1" t="s">
        <v>7</v>
      </c>
      <c r="B10" s="6">
        <v>66086.616435654068</v>
      </c>
      <c r="C10" s="6">
        <v>83144.662537469063</v>
      </c>
      <c r="D10" s="7">
        <v>-20.516104800025857</v>
      </c>
      <c r="E10" s="7">
        <v>2.9292444979138299</v>
      </c>
      <c r="F10" s="7">
        <v>3.98684032546497</v>
      </c>
    </row>
    <row r="11" spans="1:6" x14ac:dyDescent="0.25">
      <c r="A11" s="1" t="s">
        <v>8</v>
      </c>
      <c r="B11" s="6">
        <v>6843.8148505068866</v>
      </c>
      <c r="C11" s="6">
        <v>6221.01716650243</v>
      </c>
      <c r="D11" s="7">
        <v>10.011187356272888</v>
      </c>
      <c r="E11" s="7">
        <v>0.30334745636595623</v>
      </c>
      <c r="F11" s="7">
        <v>0.29830179530339213</v>
      </c>
    </row>
    <row r="12" spans="1:6" x14ac:dyDescent="0.25">
      <c r="A12" s="1" t="s">
        <v>9</v>
      </c>
      <c r="B12" s="6">
        <v>2084.0717470028394</v>
      </c>
      <c r="C12" s="6">
        <v>2660.2989092739158</v>
      </c>
      <c r="D12" s="7">
        <v>-21.660241270720515</v>
      </c>
      <c r="E12" s="7">
        <v>9.2375068166936497E-2</v>
      </c>
      <c r="F12" s="7">
        <v>0.12756305270352206</v>
      </c>
    </row>
    <row r="13" spans="1:6" x14ac:dyDescent="0.25">
      <c r="A13" s="1" t="s">
        <v>10</v>
      </c>
      <c r="B13" s="6">
        <v>3029.5480229616351</v>
      </c>
      <c r="C13" s="6">
        <v>2451.5191876904551</v>
      </c>
      <c r="D13" s="7">
        <v>23.57839327440605</v>
      </c>
      <c r="E13" s="7">
        <v>0.1342826635112517</v>
      </c>
      <c r="F13" s="7">
        <v>0.11755193006804102</v>
      </c>
    </row>
    <row r="14" spans="1:6" x14ac:dyDescent="0.25">
      <c r="A14" s="1" t="s">
        <v>11</v>
      </c>
      <c r="B14" s="6">
        <v>25038.047476097701</v>
      </c>
      <c r="C14" s="6">
        <v>35217.18849179821</v>
      </c>
      <c r="D14" s="7">
        <v>-28.903900202229792</v>
      </c>
      <c r="E14" s="7">
        <v>1.1097944903757511</v>
      </c>
      <c r="F14" s="7">
        <v>1.6886869576905006</v>
      </c>
    </row>
    <row r="15" spans="1:6" x14ac:dyDescent="0.25">
      <c r="A15" s="1" t="s">
        <v>12</v>
      </c>
      <c r="B15" s="6">
        <v>29091.134339085009</v>
      </c>
      <c r="C15" s="6">
        <v>36594.638782204049</v>
      </c>
      <c r="D15" s="7">
        <v>-20.504381769626832</v>
      </c>
      <c r="E15" s="7">
        <v>1.2894448194939345</v>
      </c>
      <c r="F15" s="7">
        <v>1.754736589699514</v>
      </c>
    </row>
    <row r="16" spans="1:6" ht="20.45" customHeight="1" x14ac:dyDescent="0.25">
      <c r="A16" s="1" t="s">
        <v>13</v>
      </c>
      <c r="B16" s="6">
        <v>722278.46234414796</v>
      </c>
      <c r="C16" s="6">
        <v>624109.23883639881</v>
      </c>
      <c r="D16" s="7">
        <v>15.729493716641297</v>
      </c>
      <c r="E16" s="7">
        <v>32.01450347882858</v>
      </c>
      <c r="F16" s="7">
        <v>29.926441517119478</v>
      </c>
    </row>
    <row r="17" spans="1:6" x14ac:dyDescent="0.25">
      <c r="A17" s="1" t="s">
        <v>14</v>
      </c>
      <c r="B17" s="6">
        <v>58639.884589839814</v>
      </c>
      <c r="C17" s="6">
        <v>62363.143635777735</v>
      </c>
      <c r="D17" s="7">
        <v>-5.9702876232202717</v>
      </c>
      <c r="E17" s="7">
        <v>2.5991731542245997</v>
      </c>
      <c r="F17" s="7">
        <v>2.9903530579348621</v>
      </c>
    </row>
    <row r="18" spans="1:6" x14ac:dyDescent="0.25">
      <c r="A18" s="1" t="s">
        <v>15</v>
      </c>
      <c r="B18" s="6">
        <v>321398.80228160543</v>
      </c>
      <c r="C18" s="6">
        <v>276731.08644006873</v>
      </c>
      <c r="D18" s="7">
        <v>16.141199175037514</v>
      </c>
      <c r="E18" s="7">
        <v>14.245784154135746</v>
      </c>
      <c r="F18" s="7">
        <v>13.269434513993067</v>
      </c>
    </row>
    <row r="19" spans="1:6" x14ac:dyDescent="0.25">
      <c r="A19" s="1" t="s">
        <v>16</v>
      </c>
      <c r="B19" s="6">
        <v>25195.024201742493</v>
      </c>
      <c r="C19" s="6">
        <v>22852.577694570533</v>
      </c>
      <c r="D19" s="7">
        <v>10.250250709041442</v>
      </c>
      <c r="E19" s="7">
        <v>1.1167523773836789</v>
      </c>
      <c r="F19" s="7">
        <v>1.0957958756820576</v>
      </c>
    </row>
    <row r="20" spans="1:6" x14ac:dyDescent="0.25">
      <c r="A20" s="1" t="s">
        <v>17</v>
      </c>
      <c r="B20" s="6">
        <v>296203.77807986294</v>
      </c>
      <c r="C20" s="6">
        <v>253878.5087454982</v>
      </c>
      <c r="D20" s="7">
        <v>16.671466026608005</v>
      </c>
      <c r="E20" s="7">
        <v>13.129031776752068</v>
      </c>
      <c r="F20" s="7">
        <v>12.173638638311008</v>
      </c>
    </row>
    <row r="21" spans="1:6" x14ac:dyDescent="0.25">
      <c r="A21" s="1" t="s">
        <v>18</v>
      </c>
      <c r="B21" s="6">
        <v>342239.77547270269</v>
      </c>
      <c r="C21" s="6">
        <v>285015.00876055239</v>
      </c>
      <c r="D21" s="7">
        <v>20.077808169122125</v>
      </c>
      <c r="E21" s="7">
        <v>15.169546170468228</v>
      </c>
      <c r="F21" s="7">
        <v>13.666653945191554</v>
      </c>
    </row>
    <row r="22" spans="1:6" x14ac:dyDescent="0.25">
      <c r="A22" s="1" t="s">
        <v>19</v>
      </c>
      <c r="B22" s="6">
        <v>176543.30807350136</v>
      </c>
      <c r="C22" s="6">
        <v>162958.48875939462</v>
      </c>
      <c r="D22" s="7">
        <v>8.3363680023840203</v>
      </c>
      <c r="E22" s="7">
        <v>7.8251625171539452</v>
      </c>
      <c r="F22" s="7">
        <v>7.813964896062962</v>
      </c>
    </row>
    <row r="23" spans="1:6" x14ac:dyDescent="0.25">
      <c r="A23" s="1" t="s">
        <v>20</v>
      </c>
      <c r="B23" s="6">
        <v>97130.363979136077</v>
      </c>
      <c r="C23" s="6">
        <v>58083.282380877608</v>
      </c>
      <c r="D23" s="7">
        <v>67.226024421639252</v>
      </c>
      <c r="E23" s="7">
        <v>4.3052375747406666</v>
      </c>
      <c r="F23" s="7">
        <v>2.7851309436380909</v>
      </c>
    </row>
    <row r="24" spans="1:6" x14ac:dyDescent="0.25">
      <c r="A24" s="1" t="s">
        <v>21</v>
      </c>
      <c r="B24" s="6">
        <v>52250.187782122972</v>
      </c>
      <c r="C24" s="6">
        <v>46778.086444348461</v>
      </c>
      <c r="D24" s="7">
        <v>11.698001679236336</v>
      </c>
      <c r="E24" s="7">
        <v>2.3159541724271868</v>
      </c>
      <c r="F24" s="7">
        <v>2.2430394891598739</v>
      </c>
    </row>
    <row r="25" spans="1:6" x14ac:dyDescent="0.25">
      <c r="A25" s="1" t="s">
        <v>22</v>
      </c>
      <c r="B25" s="6">
        <v>16315.915637942235</v>
      </c>
      <c r="C25" s="6">
        <v>17195.151175931689</v>
      </c>
      <c r="D25" s="7">
        <v>-5.1132759985276222</v>
      </c>
      <c r="E25" s="7">
        <v>0.72319190614642781</v>
      </c>
      <c r="F25" s="7">
        <v>0.8245186163306264</v>
      </c>
    </row>
    <row r="26" spans="1:6" ht="20.45" customHeight="1" x14ac:dyDescent="0.25">
      <c r="A26" s="1" t="s">
        <v>23</v>
      </c>
      <c r="B26" s="6">
        <v>59704.254451497058</v>
      </c>
      <c r="C26" s="6">
        <v>53761.05566976891</v>
      </c>
      <c r="D26" s="7">
        <v>11.054840176938985</v>
      </c>
      <c r="E26" s="7">
        <v>2.646350627201151</v>
      </c>
      <c r="F26" s="7">
        <v>2.5778773783249309</v>
      </c>
    </row>
    <row r="27" spans="1:6" ht="20.45" customHeight="1" x14ac:dyDescent="0.25">
      <c r="A27" s="1" t="s">
        <v>24</v>
      </c>
      <c r="B27" s="6">
        <v>2798.2862439456621</v>
      </c>
      <c r="C27" s="6">
        <v>2562.9818661799663</v>
      </c>
      <c r="D27" s="7">
        <v>9.1808834416924121</v>
      </c>
      <c r="E27" s="7">
        <v>0.12403214184292144</v>
      </c>
      <c r="F27" s="7">
        <v>0.12289663756728739</v>
      </c>
    </row>
    <row r="28" spans="1:6" ht="20.45" customHeight="1" x14ac:dyDescent="0.25">
      <c r="A28" s="1" t="s">
        <v>25</v>
      </c>
      <c r="B28" s="6">
        <v>318217.59095709107</v>
      </c>
      <c r="C28" s="6">
        <v>317878.89324798173</v>
      </c>
      <c r="D28" s="7">
        <v>0.10654929166533655</v>
      </c>
      <c r="E28" s="7">
        <v>14.104779117539449</v>
      </c>
      <c r="F28" s="7">
        <v>15.242498454354852</v>
      </c>
    </row>
    <row r="29" spans="1:6" x14ac:dyDescent="0.25">
      <c r="A29" s="1" t="s">
        <v>26</v>
      </c>
      <c r="B29" s="6">
        <v>24484.596308534019</v>
      </c>
      <c r="C29" s="6">
        <v>19322.883976763173</v>
      </c>
      <c r="D29" s="7">
        <v>26.712949981887224</v>
      </c>
      <c r="E29" s="7">
        <v>1.0852631423526853</v>
      </c>
      <c r="F29" s="7">
        <v>0.92654477980620309</v>
      </c>
    </row>
    <row r="30" spans="1:6" x14ac:dyDescent="0.25">
      <c r="A30" s="1" t="s">
        <v>27</v>
      </c>
      <c r="B30" s="6">
        <v>293732.99464855704</v>
      </c>
      <c r="C30" s="6">
        <v>298556.00927121856</v>
      </c>
      <c r="D30" s="7">
        <v>-1.6154471767071743</v>
      </c>
      <c r="E30" s="7">
        <v>13.019515975186764</v>
      </c>
      <c r="F30" s="7">
        <v>14.315953674548648</v>
      </c>
    </row>
    <row r="31" spans="1:6" ht="20.45" customHeight="1" x14ac:dyDescent="0.25">
      <c r="A31" s="1" t="s">
        <v>28</v>
      </c>
      <c r="B31" s="6">
        <v>88521.855312700296</v>
      </c>
      <c r="C31" s="6">
        <v>88565.612715521449</v>
      </c>
      <c r="D31" s="7">
        <v>-4.940676350504436E-2</v>
      </c>
      <c r="E31" s="7">
        <v>3.923671260614829</v>
      </c>
      <c r="F31" s="7">
        <v>4.2467783913926072</v>
      </c>
    </row>
    <row r="32" spans="1:6" x14ac:dyDescent="0.25">
      <c r="A32" s="1" t="s">
        <v>26</v>
      </c>
      <c r="B32" s="6">
        <v>3949.2783206132553</v>
      </c>
      <c r="C32" s="6">
        <v>3069.2255692153472</v>
      </c>
      <c r="D32" s="7">
        <v>28.673446494937661</v>
      </c>
      <c r="E32" s="7">
        <v>0.17504908581074727</v>
      </c>
      <c r="F32" s="7">
        <v>0.14717135043733626</v>
      </c>
    </row>
    <row r="33" spans="1:6" x14ac:dyDescent="0.25">
      <c r="A33" s="1" t="s">
        <v>27</v>
      </c>
      <c r="B33" s="6">
        <v>84572.576992087037</v>
      </c>
      <c r="C33" s="6">
        <v>85496.387146306108</v>
      </c>
      <c r="D33" s="7">
        <v>-1.0805253707834361</v>
      </c>
      <c r="E33" s="7">
        <v>3.7486221748040816</v>
      </c>
      <c r="F33" s="7">
        <v>4.099607040955271</v>
      </c>
    </row>
    <row r="34" spans="1:6" ht="20.45" customHeight="1" x14ac:dyDescent="0.25">
      <c r="A34" s="1" t="s">
        <v>29</v>
      </c>
      <c r="B34" s="6">
        <v>168253.24951903435</v>
      </c>
      <c r="C34" s="6">
        <v>139164.93055751477</v>
      </c>
      <c r="D34" s="7">
        <v>20.902046833916831</v>
      </c>
      <c r="E34" s="7">
        <v>7.4577112884819492</v>
      </c>
      <c r="F34" s="7">
        <v>6.6730483966688698</v>
      </c>
    </row>
    <row r="35" spans="1:6" x14ac:dyDescent="0.25">
      <c r="A35" s="1" t="s">
        <v>26</v>
      </c>
      <c r="B35" s="6">
        <v>20426.653627716219</v>
      </c>
      <c r="C35" s="6">
        <v>17407.676180333146</v>
      </c>
      <c r="D35" s="7">
        <v>17.34279415648745</v>
      </c>
      <c r="E35" s="7">
        <v>0.90539758239912249</v>
      </c>
      <c r="F35" s="7">
        <v>0.83470932769872541</v>
      </c>
    </row>
    <row r="36" spans="1:6" x14ac:dyDescent="0.25">
      <c r="A36" s="1" t="s">
        <v>27</v>
      </c>
      <c r="B36" s="6">
        <v>147826.59589131814</v>
      </c>
      <c r="C36" s="6">
        <v>121757.25437718161</v>
      </c>
      <c r="D36" s="7">
        <v>21.410914402996049</v>
      </c>
      <c r="E36" s="7">
        <v>6.5523137060828285</v>
      </c>
      <c r="F36" s="7">
        <v>5.8383390689701438</v>
      </c>
    </row>
    <row r="37" spans="1:6" ht="20.45" customHeight="1" x14ac:dyDescent="0.25">
      <c r="A37" s="1" t="s">
        <v>30</v>
      </c>
      <c r="B37" s="6">
        <v>1480.4250783057437</v>
      </c>
      <c r="C37" s="6">
        <v>2088.857811561068</v>
      </c>
      <c r="D37" s="7">
        <v>-29.127532275670966</v>
      </c>
      <c r="E37" s="7">
        <v>6.5618838565037696E-2</v>
      </c>
      <c r="F37" s="7">
        <v>0.10016208260561757</v>
      </c>
    </row>
    <row r="38" spans="1:6" ht="20.45" customHeight="1" x14ac:dyDescent="0.25">
      <c r="A38" s="1" t="s">
        <v>31</v>
      </c>
      <c r="B38" s="6">
        <v>40284.677256698131</v>
      </c>
      <c r="C38" s="6">
        <v>45276.210471187267</v>
      </c>
      <c r="D38" s="7">
        <v>-11.024626757722212</v>
      </c>
      <c r="E38" s="7">
        <v>1.7855910253676388</v>
      </c>
      <c r="F38" s="7">
        <v>2.1710235652158971</v>
      </c>
    </row>
    <row r="39" spans="1:6" ht="20.45" customHeight="1" x14ac:dyDescent="0.25">
      <c r="A39" s="1" t="s">
        <v>32</v>
      </c>
      <c r="B39" s="6">
        <v>28736.874504645377</v>
      </c>
      <c r="C39" s="6">
        <v>30732.369882231451</v>
      </c>
      <c r="D39" s="7">
        <v>-6.4931386197450758</v>
      </c>
      <c r="E39" s="7">
        <v>1.2737424923536953</v>
      </c>
      <c r="F39" s="7">
        <v>1.4736370057232437</v>
      </c>
    </row>
    <row r="40" spans="1:6" ht="30" customHeight="1" x14ac:dyDescent="0.25">
      <c r="A40" s="3" t="s">
        <v>33</v>
      </c>
      <c r="B40" s="8">
        <v>1556528.5952171446</v>
      </c>
      <c r="C40" s="8">
        <v>1456258.188916439</v>
      </c>
      <c r="D40" s="9">
        <v>6.8854827436413579</v>
      </c>
      <c r="E40" s="9">
        <v>68.992075389798828</v>
      </c>
      <c r="F40" s="9">
        <v>69.828521695475445</v>
      </c>
    </row>
    <row r="41" spans="1:6" ht="30" customHeight="1" x14ac:dyDescent="0.25">
      <c r="A41" s="16" t="s">
        <v>34</v>
      </c>
      <c r="B41" s="11">
        <v>564703.29370050901</v>
      </c>
      <c r="C41" s="11">
        <v>532859.23401013855</v>
      </c>
      <c r="D41" s="12">
        <v>5.9760735402334397</v>
      </c>
      <c r="E41" s="12">
        <v>25.030090890439489</v>
      </c>
      <c r="F41" s="13">
        <v>25.550944788435764</v>
      </c>
    </row>
    <row r="42" spans="1:6" ht="30" customHeight="1" x14ac:dyDescent="0.25">
      <c r="A42" s="14" t="s">
        <v>35</v>
      </c>
      <c r="B42" s="8">
        <v>2121231.8889176538</v>
      </c>
      <c r="C42" s="8">
        <v>1989117.4229265775</v>
      </c>
      <c r="D42" s="9">
        <v>6.6418635958000349</v>
      </c>
      <c r="E42" s="9">
        <v>94.022166280238324</v>
      </c>
      <c r="F42" s="9">
        <v>95.379466483911216</v>
      </c>
    </row>
    <row r="43" spans="1:6" ht="30" customHeight="1" x14ac:dyDescent="0.25">
      <c r="A43" s="16" t="s">
        <v>36</v>
      </c>
      <c r="B43" s="11">
        <v>134865.76638971665</v>
      </c>
      <c r="C43" s="11">
        <v>96360.192176360491</v>
      </c>
      <c r="D43" s="12">
        <v>39.960042984225709</v>
      </c>
      <c r="E43" s="12">
        <v>5.9778337197616809</v>
      </c>
      <c r="F43" s="13">
        <v>4.6205335160887939</v>
      </c>
    </row>
    <row r="44" spans="1:6" ht="30" customHeight="1" x14ac:dyDescent="0.25">
      <c r="A44" s="3" t="s">
        <v>37</v>
      </c>
      <c r="B44" s="8">
        <v>2256097.6553073702</v>
      </c>
      <c r="C44" s="8">
        <v>2085477.6151029379</v>
      </c>
      <c r="D44" s="9">
        <v>8.1813412413928255</v>
      </c>
      <c r="E44" s="9">
        <v>100</v>
      </c>
      <c r="F44" s="9">
        <v>100</v>
      </c>
    </row>
  </sheetData>
  <mergeCells count="9">
    <mergeCell ref="A2:F2"/>
    <mergeCell ref="A3:F3"/>
    <mergeCell ref="A4:F4"/>
    <mergeCell ref="A5:F5"/>
    <mergeCell ref="A7:A8"/>
    <mergeCell ref="B7:B8"/>
    <mergeCell ref="C7:C8"/>
    <mergeCell ref="D7:D8"/>
    <mergeCell ref="E7:F7"/>
  </mergeCells>
  <printOptions horizontalCentered="1"/>
  <pageMargins left="0.19685039370078741" right="0.19685039370078741" top="0.39370078740157483" bottom="0.39370078740157483" header="0.11811023622047245" footer="0.11811023622047245"/>
  <pageSetup paperSize="9" scale="86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6"/>
  <sheetViews>
    <sheetView showGridLines="0" workbookViewId="0"/>
  </sheetViews>
  <sheetFormatPr defaultColWidth="12.7109375" defaultRowHeight="15.75" x14ac:dyDescent="0.25"/>
  <cols>
    <col min="1" max="1" width="11.7109375" style="1" customWidth="1"/>
    <col min="2" max="10" width="15.7109375" style="1" customWidth="1"/>
    <col min="11" max="16384" width="12.7109375" style="1"/>
  </cols>
  <sheetData>
    <row r="1" spans="1:10" ht="60" customHeight="1" x14ac:dyDescent="0.25"/>
    <row r="2" spans="1:10" x14ac:dyDescent="0.25">
      <c r="A2" s="42" t="s">
        <v>43</v>
      </c>
      <c r="B2" s="42"/>
      <c r="C2" s="42"/>
      <c r="D2" s="42"/>
      <c r="E2" s="42"/>
      <c r="F2" s="42"/>
      <c r="G2" s="42"/>
      <c r="H2" s="42"/>
      <c r="I2" s="42"/>
      <c r="J2" s="42"/>
    </row>
    <row r="3" spans="1:10" x14ac:dyDescent="0.25">
      <c r="A3" s="42" t="s">
        <v>1</v>
      </c>
      <c r="B3" s="42"/>
      <c r="C3" s="42"/>
      <c r="D3" s="42"/>
      <c r="E3" s="42"/>
      <c r="F3" s="42"/>
      <c r="G3" s="42"/>
      <c r="H3" s="42"/>
      <c r="I3" s="42"/>
      <c r="J3" s="42"/>
    </row>
    <row r="4" spans="1:10" x14ac:dyDescent="0.25">
      <c r="A4" s="48" t="s">
        <v>141</v>
      </c>
      <c r="B4" s="43"/>
      <c r="C4" s="43"/>
      <c r="D4" s="43"/>
      <c r="E4" s="43"/>
      <c r="F4" s="43"/>
      <c r="G4" s="43"/>
      <c r="H4" s="43"/>
      <c r="I4" s="43"/>
      <c r="J4" s="43"/>
    </row>
    <row r="5" spans="1:10" x14ac:dyDescent="0.25">
      <c r="A5" s="43" t="s">
        <v>2</v>
      </c>
      <c r="B5" s="43"/>
      <c r="C5" s="43"/>
      <c r="D5" s="43"/>
      <c r="E5" s="43"/>
      <c r="F5" s="43"/>
      <c r="G5" s="43"/>
      <c r="H5" s="43"/>
      <c r="I5" s="43"/>
      <c r="J5" s="43"/>
    </row>
    <row r="6" spans="1:10" x14ac:dyDescent="0.25">
      <c r="A6" s="1" t="s">
        <v>3</v>
      </c>
    </row>
    <row r="7" spans="1:10" ht="63" x14ac:dyDescent="0.25">
      <c r="A7" s="3" t="s">
        <v>44</v>
      </c>
      <c r="B7" s="14" t="s">
        <v>45</v>
      </c>
      <c r="C7" s="14" t="s">
        <v>46</v>
      </c>
      <c r="D7" s="14" t="s">
        <v>47</v>
      </c>
      <c r="E7" s="14" t="s">
        <v>48</v>
      </c>
      <c r="F7" s="14" t="s">
        <v>49</v>
      </c>
      <c r="G7" s="14" t="s">
        <v>50</v>
      </c>
      <c r="H7" s="14" t="s">
        <v>51</v>
      </c>
      <c r="I7" s="14" t="s">
        <v>52</v>
      </c>
      <c r="J7" s="14" t="s">
        <v>53</v>
      </c>
    </row>
    <row r="8" spans="1:10" x14ac:dyDescent="0.25">
      <c r="A8" s="17" t="s">
        <v>54</v>
      </c>
      <c r="B8" s="18">
        <v>47146.940775880001</v>
      </c>
      <c r="C8" s="18">
        <v>2702.6368881600001</v>
      </c>
      <c r="D8" s="18">
        <v>3789.3390353799991</v>
      </c>
      <c r="E8" s="18">
        <v>41771.192597059999</v>
      </c>
      <c r="F8" s="18">
        <v>31750.041565379997</v>
      </c>
      <c r="G8" s="18">
        <v>4737.9055892199976</v>
      </c>
      <c r="H8" s="18">
        <v>131898.05645107999</v>
      </c>
      <c r="I8" s="18">
        <v>5493.6612083999989</v>
      </c>
      <c r="J8" s="18">
        <v>137391.71765948</v>
      </c>
    </row>
    <row r="9" spans="1:10" x14ac:dyDescent="0.25">
      <c r="A9" s="17" t="s">
        <v>55</v>
      </c>
      <c r="B9" s="18">
        <v>22763.491507610004</v>
      </c>
      <c r="C9" s="18">
        <v>2452.6382165799996</v>
      </c>
      <c r="D9" s="18">
        <v>2887.7759328200004</v>
      </c>
      <c r="E9" s="18">
        <v>27755.915765490001</v>
      </c>
      <c r="F9" s="18">
        <v>30438.43266844</v>
      </c>
      <c r="G9" s="18">
        <v>4411.3887887800083</v>
      </c>
      <c r="H9" s="18">
        <v>90709.642879720006</v>
      </c>
      <c r="I9" s="18">
        <v>1648.6536795499994</v>
      </c>
      <c r="J9" s="18">
        <v>92358.296559270006</v>
      </c>
    </row>
    <row r="10" spans="1:10" x14ac:dyDescent="0.25">
      <c r="A10" s="17" t="s">
        <v>56</v>
      </c>
      <c r="B10" s="18">
        <v>25993.808332550005</v>
      </c>
      <c r="C10" s="18">
        <v>2614.2106987400002</v>
      </c>
      <c r="D10" s="18">
        <v>3825.5097979500001</v>
      </c>
      <c r="E10" s="18">
        <v>29400.856590440009</v>
      </c>
      <c r="F10" s="18">
        <v>31153.771036069982</v>
      </c>
      <c r="G10" s="18">
        <v>4346.5863615700073</v>
      </c>
      <c r="H10" s="18">
        <v>97334.742817320002</v>
      </c>
      <c r="I10" s="18">
        <v>1659.4633441800177</v>
      </c>
      <c r="J10" s="18">
        <v>98994.206161500013</v>
      </c>
    </row>
    <row r="11" spans="1:10" x14ac:dyDescent="0.25">
      <c r="A11" s="17" t="s">
        <v>57</v>
      </c>
      <c r="B11" s="18">
        <v>38053.75074345</v>
      </c>
      <c r="C11" s="18">
        <v>3036.3627836100004</v>
      </c>
      <c r="D11" s="18">
        <v>3263.3411426799998</v>
      </c>
      <c r="E11" s="18">
        <v>31600.19266661998</v>
      </c>
      <c r="F11" s="18">
        <v>31363.884214720001</v>
      </c>
      <c r="G11" s="18">
        <v>5151.2376152099896</v>
      </c>
      <c r="H11" s="18">
        <v>112468.76916628997</v>
      </c>
      <c r="I11" s="18">
        <v>5577.7709355099987</v>
      </c>
      <c r="J11" s="18">
        <v>118046.54010179997</v>
      </c>
    </row>
    <row r="12" spans="1:10" x14ac:dyDescent="0.25">
      <c r="A12" s="17" t="s">
        <v>58</v>
      </c>
      <c r="B12" s="18">
        <v>24130.831494520004</v>
      </c>
      <c r="C12" s="18">
        <v>2533.63048587</v>
      </c>
      <c r="D12" s="18">
        <v>3812.8320432100008</v>
      </c>
      <c r="E12" s="18">
        <v>28252.60612158</v>
      </c>
      <c r="F12" s="18">
        <v>31665.103646720003</v>
      </c>
      <c r="G12" s="18">
        <v>5679.0626342800097</v>
      </c>
      <c r="H12" s="18">
        <v>96074.066426180012</v>
      </c>
      <c r="I12" s="18">
        <v>1619.7597760500005</v>
      </c>
      <c r="J12" s="18">
        <v>97693.826202230019</v>
      </c>
    </row>
    <row r="13" spans="1:10" x14ac:dyDescent="0.25">
      <c r="A13" s="17" t="s">
        <v>59</v>
      </c>
      <c r="B13" s="18">
        <v>30112.980329830003</v>
      </c>
      <c r="C13" s="18">
        <v>2866.1776029000002</v>
      </c>
      <c r="D13" s="18">
        <v>3854.8673524600008</v>
      </c>
      <c r="E13" s="18">
        <v>28798.620170490005</v>
      </c>
      <c r="F13" s="18">
        <v>31829.159557249997</v>
      </c>
      <c r="G13" s="18">
        <v>4860.3411629799812</v>
      </c>
      <c r="H13" s="18">
        <v>102322.14617590999</v>
      </c>
      <c r="I13" s="18">
        <v>1777.6998998700005</v>
      </c>
      <c r="J13" s="18">
        <v>104099.84607577999</v>
      </c>
    </row>
    <row r="14" spans="1:10" x14ac:dyDescent="0.25">
      <c r="A14" s="17" t="s">
        <v>60</v>
      </c>
      <c r="B14" s="18">
        <v>29336.792680470004</v>
      </c>
      <c r="C14" s="18">
        <v>2762.2636538199999</v>
      </c>
      <c r="D14" s="18">
        <v>3855.2265629600006</v>
      </c>
      <c r="E14" s="18">
        <v>31181.84971381001</v>
      </c>
      <c r="F14" s="18">
        <v>31768.474530499996</v>
      </c>
      <c r="G14" s="18">
        <v>5932.4793997700181</v>
      </c>
      <c r="H14" s="18">
        <v>104837.08654133002</v>
      </c>
      <c r="I14" s="18">
        <v>5111.0280489500028</v>
      </c>
      <c r="J14" s="18">
        <v>109948.11459028002</v>
      </c>
    </row>
    <row r="15" spans="1:10" x14ac:dyDescent="0.25">
      <c r="A15" s="17" t="s">
        <v>61</v>
      </c>
      <c r="B15" s="18">
        <v>24952.410458399998</v>
      </c>
      <c r="C15" s="18">
        <v>2664.4218918200008</v>
      </c>
      <c r="D15" s="18">
        <v>4296.506935899999</v>
      </c>
      <c r="E15" s="18">
        <v>31425.565975909987</v>
      </c>
      <c r="F15" s="18">
        <v>32681.375150029999</v>
      </c>
      <c r="G15" s="18">
        <v>6207.6161915200064</v>
      </c>
      <c r="H15" s="18">
        <v>102227.89660357998</v>
      </c>
      <c r="I15" s="18">
        <v>1978.35211306</v>
      </c>
      <c r="J15" s="18">
        <v>104206.24871663998</v>
      </c>
    </row>
    <row r="16" spans="1:10" x14ac:dyDescent="0.25">
      <c r="A16" s="17" t="s">
        <v>62</v>
      </c>
      <c r="B16" s="18">
        <v>24412.760062820002</v>
      </c>
      <c r="C16" s="18">
        <v>3119.8222813799998</v>
      </c>
      <c r="D16" s="18">
        <v>4171.2541866899992</v>
      </c>
      <c r="E16" s="18">
        <v>31744.528588690002</v>
      </c>
      <c r="F16" s="18">
        <v>32504.24496507</v>
      </c>
      <c r="G16" s="18">
        <v>7937.8402510000014</v>
      </c>
      <c r="H16" s="18">
        <v>103890.45033565001</v>
      </c>
      <c r="I16" s="18">
        <v>1704.4184598500001</v>
      </c>
      <c r="J16" s="18">
        <v>105594.86879550001</v>
      </c>
    </row>
    <row r="17" spans="1:10" x14ac:dyDescent="0.25">
      <c r="A17" s="17" t="s">
        <v>63</v>
      </c>
      <c r="B17" s="18">
        <v>30850.608014549987</v>
      </c>
      <c r="C17" s="18">
        <v>3134.2845201699993</v>
      </c>
      <c r="D17" s="18">
        <v>4500.0808099599999</v>
      </c>
      <c r="E17" s="18">
        <v>35397.828208120009</v>
      </c>
      <c r="F17" s="18">
        <v>32645.577507400001</v>
      </c>
      <c r="G17" s="18">
        <v>8381.9954705299897</v>
      </c>
      <c r="H17" s="18">
        <v>114910.37453072998</v>
      </c>
      <c r="I17" s="18">
        <v>6233.399505559998</v>
      </c>
      <c r="J17" s="18">
        <v>121143.77403628998</v>
      </c>
    </row>
    <row r="18" spans="1:10" x14ac:dyDescent="0.25">
      <c r="A18" s="17" t="s">
        <v>64</v>
      </c>
      <c r="B18" s="18">
        <v>26440.318953089998</v>
      </c>
      <c r="C18" s="18">
        <v>3239.3448870300003</v>
      </c>
      <c r="D18" s="18">
        <v>4494.7812962000007</v>
      </c>
      <c r="E18" s="18">
        <v>35317.478432100004</v>
      </c>
      <c r="F18" s="18">
        <v>33146.947860620006</v>
      </c>
      <c r="G18" s="18">
        <v>10559.468645560002</v>
      </c>
      <c r="H18" s="18">
        <v>113198.34007460001</v>
      </c>
      <c r="I18" s="18">
        <v>1890.3448246900005</v>
      </c>
      <c r="J18" s="18">
        <v>115088.68489929</v>
      </c>
    </row>
    <row r="19" spans="1:10" x14ac:dyDescent="0.25">
      <c r="A19" s="17" t="s">
        <v>65</v>
      </c>
      <c r="B19" s="18">
        <v>35502.972600199995</v>
      </c>
      <c r="C19" s="18">
        <v>3305.70117845</v>
      </c>
      <c r="D19" s="18">
        <v>3816.2678606399995</v>
      </c>
      <c r="E19" s="18">
        <v>33582.502775679968</v>
      </c>
      <c r="F19" s="18">
        <v>51228.650850699996</v>
      </c>
      <c r="G19" s="18">
        <v>8154.9747305399942</v>
      </c>
      <c r="H19" s="18">
        <v>135591.06999620996</v>
      </c>
      <c r="I19" s="18">
        <v>2250.4785553500005</v>
      </c>
      <c r="J19" s="18">
        <v>137841.54855155997</v>
      </c>
    </row>
    <row r="20" spans="1:10" ht="30" customHeight="1" x14ac:dyDescent="0.25">
      <c r="A20" s="14" t="s">
        <v>66</v>
      </c>
      <c r="B20" s="8">
        <v>359697.66595337004</v>
      </c>
      <c r="C20" s="8">
        <v>34431.495088530006</v>
      </c>
      <c r="D20" s="8">
        <v>46567.782956850002</v>
      </c>
      <c r="E20" s="8">
        <v>386229.13760598999</v>
      </c>
      <c r="F20" s="8">
        <v>402175.66355289996</v>
      </c>
      <c r="G20" s="8">
        <v>76360.896840960006</v>
      </c>
      <c r="H20" s="8">
        <v>1305462.6419986</v>
      </c>
      <c r="I20" s="8">
        <v>36945.030351020017</v>
      </c>
      <c r="J20" s="8">
        <v>1342407.6723496199</v>
      </c>
    </row>
    <row r="21" spans="1:10" x14ac:dyDescent="0.25">
      <c r="A21" s="17" t="s">
        <v>54</v>
      </c>
      <c r="B21" s="18">
        <v>48552.52226078001</v>
      </c>
      <c r="C21" s="18">
        <v>3334.2900798400005</v>
      </c>
      <c r="D21" s="18">
        <v>4560.3710738700001</v>
      </c>
      <c r="E21" s="18">
        <v>45553.877894450008</v>
      </c>
      <c r="F21" s="18">
        <v>34477.667704639993</v>
      </c>
      <c r="G21" s="18">
        <v>11486.838746930007</v>
      </c>
      <c r="H21" s="18">
        <v>147965.56776051002</v>
      </c>
      <c r="I21" s="18">
        <v>7653.9271196700001</v>
      </c>
      <c r="J21" s="18">
        <v>155619.49488018002</v>
      </c>
    </row>
    <row r="22" spans="1:10" x14ac:dyDescent="0.25">
      <c r="A22" s="17" t="s">
        <v>55</v>
      </c>
      <c r="B22" s="18">
        <v>25372.665673749994</v>
      </c>
      <c r="C22" s="18">
        <v>2789.1465721999998</v>
      </c>
      <c r="D22" s="18">
        <v>4014.5749673</v>
      </c>
      <c r="E22" s="18">
        <v>33000.440730850001</v>
      </c>
      <c r="F22" s="18">
        <v>32109.132419240002</v>
      </c>
      <c r="G22" s="18">
        <v>5814.3061371700023</v>
      </c>
      <c r="H22" s="18">
        <v>103100.26650051</v>
      </c>
      <c r="I22" s="18">
        <v>2022.1152545300004</v>
      </c>
      <c r="J22" s="18">
        <v>105122.38175504</v>
      </c>
    </row>
    <row r="23" spans="1:10" x14ac:dyDescent="0.25">
      <c r="A23" s="17" t="s">
        <v>56</v>
      </c>
      <c r="B23" s="18">
        <v>27467.6429346</v>
      </c>
      <c r="C23" s="18">
        <v>2862.0457189699996</v>
      </c>
      <c r="D23" s="18">
        <v>4504.6562889000006</v>
      </c>
      <c r="E23" s="18">
        <v>31848.904978619998</v>
      </c>
      <c r="F23" s="18">
        <v>31818.350685820005</v>
      </c>
      <c r="G23" s="18">
        <v>5312.8299930199864</v>
      </c>
      <c r="H23" s="18">
        <v>103814.43059993</v>
      </c>
      <c r="I23" s="18">
        <v>1844.7408639699975</v>
      </c>
      <c r="J23" s="18">
        <v>105659.1714639</v>
      </c>
    </row>
    <row r="24" spans="1:10" x14ac:dyDescent="0.25">
      <c r="A24" s="17" t="s">
        <v>57</v>
      </c>
      <c r="B24" s="18">
        <v>39776.823066240009</v>
      </c>
      <c r="C24" s="18">
        <v>3203.3930391999993</v>
      </c>
      <c r="D24" s="18">
        <v>4515.7258813299995</v>
      </c>
      <c r="E24" s="18">
        <v>36280.80165103</v>
      </c>
      <c r="F24" s="18">
        <v>32910.146555430001</v>
      </c>
      <c r="G24" s="18">
        <v>5698.4008033699938</v>
      </c>
      <c r="H24" s="18">
        <v>122385.2909966</v>
      </c>
      <c r="I24" s="18">
        <v>8421.1880680699978</v>
      </c>
      <c r="J24" s="18">
        <v>130806.47906467</v>
      </c>
    </row>
    <row r="25" spans="1:10" x14ac:dyDescent="0.25">
      <c r="A25" s="17" t="s">
        <v>58</v>
      </c>
      <c r="B25" s="18">
        <v>26163.163888200004</v>
      </c>
      <c r="C25" s="18">
        <v>2859.3721966199992</v>
      </c>
      <c r="D25" s="18">
        <v>4593.4894232199986</v>
      </c>
      <c r="E25" s="18">
        <v>32079.185942500026</v>
      </c>
      <c r="F25" s="18">
        <v>32917.947383549996</v>
      </c>
      <c r="G25" s="18">
        <v>5298.0359082900104</v>
      </c>
      <c r="H25" s="18">
        <v>103911.19474238003</v>
      </c>
      <c r="I25" s="18">
        <v>2281.1662567700009</v>
      </c>
      <c r="J25" s="18">
        <v>106192.36099915003</v>
      </c>
    </row>
    <row r="26" spans="1:10" x14ac:dyDescent="0.25">
      <c r="A26" s="17" t="s">
        <v>59</v>
      </c>
      <c r="B26" s="18">
        <v>30036.810951840002</v>
      </c>
      <c r="C26" s="18">
        <v>2564.6570882799997</v>
      </c>
      <c r="D26" s="18">
        <v>5217.6719068499988</v>
      </c>
      <c r="E26" s="18">
        <v>32152.121036189998</v>
      </c>
      <c r="F26" s="18">
        <v>32547.654032610008</v>
      </c>
      <c r="G26" s="18">
        <v>5613.3437426599849</v>
      </c>
      <c r="H26" s="18">
        <v>108132.25875842999</v>
      </c>
      <c r="I26" s="18">
        <v>2722.778298579995</v>
      </c>
      <c r="J26" s="18">
        <v>110855.03705700999</v>
      </c>
    </row>
    <row r="27" spans="1:10" x14ac:dyDescent="0.25">
      <c r="A27" s="17" t="s">
        <v>60</v>
      </c>
      <c r="B27" s="18">
        <v>34664.693756469991</v>
      </c>
      <c r="C27" s="18">
        <v>3243.3702969600008</v>
      </c>
      <c r="D27" s="18">
        <v>5481.2829125099997</v>
      </c>
      <c r="E27" s="18">
        <v>36748.766019960007</v>
      </c>
      <c r="F27" s="18">
        <v>32962.158309469996</v>
      </c>
      <c r="G27" s="18">
        <v>5623.1707940799824</v>
      </c>
      <c r="H27" s="18">
        <v>118723.44208944996</v>
      </c>
      <c r="I27" s="18">
        <v>10891.488191300001</v>
      </c>
      <c r="J27" s="18">
        <v>129614.93028074996</v>
      </c>
    </row>
    <row r="28" spans="1:10" x14ac:dyDescent="0.25">
      <c r="A28" s="17" t="s">
        <v>61</v>
      </c>
      <c r="B28" s="18">
        <v>26780.094897200011</v>
      </c>
      <c r="C28" s="18">
        <v>2724.4059399099997</v>
      </c>
      <c r="D28" s="18">
        <v>5765.2077301500012</v>
      </c>
      <c r="E28" s="18">
        <v>33019.613668509992</v>
      </c>
      <c r="F28" s="18">
        <v>33861.407195389998</v>
      </c>
      <c r="G28" s="18">
        <v>5031.4683725899813</v>
      </c>
      <c r="H28" s="18">
        <v>107182.19780374998</v>
      </c>
      <c r="I28" s="18">
        <v>2568.9079897400002</v>
      </c>
      <c r="J28" s="18">
        <v>109751.10579348997</v>
      </c>
    </row>
    <row r="29" spans="1:10" x14ac:dyDescent="0.25">
      <c r="A29" s="17" t="s">
        <v>62</v>
      </c>
      <c r="B29" s="18">
        <v>27230.528338830001</v>
      </c>
      <c r="C29" s="18">
        <v>3035.5690694499999</v>
      </c>
      <c r="D29" s="18">
        <v>5194.7138233300011</v>
      </c>
      <c r="E29" s="18">
        <v>33407.949178220006</v>
      </c>
      <c r="F29" s="18">
        <v>33218.457421630003</v>
      </c>
      <c r="G29" s="18">
        <v>6085.9101430400333</v>
      </c>
      <c r="H29" s="18">
        <v>108173.12797450004</v>
      </c>
      <c r="I29" s="18">
        <v>2490.4421459800019</v>
      </c>
      <c r="J29" s="18">
        <v>110663.57012048004</v>
      </c>
    </row>
    <row r="30" spans="1:10" x14ac:dyDescent="0.25">
      <c r="A30" s="17" t="s">
        <v>63</v>
      </c>
      <c r="B30" s="18">
        <v>34800.536409519998</v>
      </c>
      <c r="C30" s="18">
        <v>2981.2050422799994</v>
      </c>
      <c r="D30" s="18">
        <v>5760.3931184599978</v>
      </c>
      <c r="E30" s="18">
        <v>37593.294104260007</v>
      </c>
      <c r="F30" s="18">
        <v>33736.140191890001</v>
      </c>
      <c r="G30" s="18">
        <v>5438.0172069299733</v>
      </c>
      <c r="H30" s="18">
        <v>120309.58607333997</v>
      </c>
      <c r="I30" s="18">
        <v>11570.823550570005</v>
      </c>
      <c r="J30" s="18">
        <v>131880.40962390997</v>
      </c>
    </row>
    <row r="31" spans="1:10" x14ac:dyDescent="0.25">
      <c r="A31" s="17" t="s">
        <v>64</v>
      </c>
      <c r="B31" s="18">
        <v>31507.015608329995</v>
      </c>
      <c r="C31" s="18">
        <v>3423.0623818699992</v>
      </c>
      <c r="D31" s="18">
        <v>5017.6171680199996</v>
      </c>
      <c r="E31" s="18">
        <v>37389.609064080003</v>
      </c>
      <c r="F31" s="18">
        <v>33792.662603150005</v>
      </c>
      <c r="G31" s="18">
        <v>5456.7494135200104</v>
      </c>
      <c r="H31" s="18">
        <v>116586.71623897001</v>
      </c>
      <c r="I31" s="18">
        <v>2833.639763059999</v>
      </c>
      <c r="J31" s="18">
        <v>119420.35600203001</v>
      </c>
    </row>
    <row r="32" spans="1:10" x14ac:dyDescent="0.25">
      <c r="A32" s="17" t="s">
        <v>65</v>
      </c>
      <c r="B32" s="18">
        <v>38481.868996000005</v>
      </c>
      <c r="C32" s="18">
        <v>3570.9003914799996</v>
      </c>
      <c r="D32" s="18">
        <v>4080.695076349999</v>
      </c>
      <c r="E32" s="18">
        <v>34168.771840699999</v>
      </c>
      <c r="F32" s="18">
        <v>52778.953587469994</v>
      </c>
      <c r="G32" s="18">
        <v>5534.3096578700352</v>
      </c>
      <c r="H32" s="18">
        <v>138615.49954987003</v>
      </c>
      <c r="I32" s="18">
        <v>2913.0687706700037</v>
      </c>
      <c r="J32" s="18">
        <v>141528.56832054004</v>
      </c>
    </row>
    <row r="33" spans="1:10" ht="30" customHeight="1" x14ac:dyDescent="0.25">
      <c r="A33" s="14" t="s">
        <v>67</v>
      </c>
      <c r="B33" s="8">
        <v>390834.36678176001</v>
      </c>
      <c r="C33" s="8">
        <v>36591.417817059999</v>
      </c>
      <c r="D33" s="8">
        <v>58706.399370289997</v>
      </c>
      <c r="E33" s="8">
        <v>423243.33610936999</v>
      </c>
      <c r="F33" s="8">
        <v>417130.67809028993</v>
      </c>
      <c r="G33" s="8">
        <v>72393.380919470001</v>
      </c>
      <c r="H33" s="8">
        <v>1398899.5790882399</v>
      </c>
      <c r="I33" s="8">
        <v>58214.286272910002</v>
      </c>
      <c r="J33" s="8">
        <v>1457113.8653611499</v>
      </c>
    </row>
    <row r="34" spans="1:10" x14ac:dyDescent="0.25">
      <c r="A34" s="17" t="s">
        <v>54</v>
      </c>
      <c r="B34" s="18">
        <v>53384.6534044</v>
      </c>
      <c r="C34" s="18">
        <v>3373.9232698500009</v>
      </c>
      <c r="D34" s="18">
        <v>5263.5245560999992</v>
      </c>
      <c r="E34" s="18">
        <v>48113.263406229991</v>
      </c>
      <c r="F34" s="18">
        <v>35141.546399009996</v>
      </c>
      <c r="G34" s="18">
        <v>5020.6952318299736</v>
      </c>
      <c r="H34" s="18">
        <v>150297.60626741996</v>
      </c>
      <c r="I34" s="18">
        <v>10127.914456040002</v>
      </c>
      <c r="J34" s="18">
        <v>160425.52072345995</v>
      </c>
    </row>
    <row r="35" spans="1:10" x14ac:dyDescent="0.25">
      <c r="A35" s="17" t="s">
        <v>55</v>
      </c>
      <c r="B35" s="18">
        <v>31439.729307770001</v>
      </c>
      <c r="C35" s="18">
        <v>2885.6145632300013</v>
      </c>
      <c r="D35" s="18">
        <v>4533.1260101500002</v>
      </c>
      <c r="E35" s="18">
        <v>35280.967928050013</v>
      </c>
      <c r="F35" s="18">
        <v>33729.091823029994</v>
      </c>
      <c r="G35" s="18">
        <v>5088.4197823699797</v>
      </c>
      <c r="H35" s="18">
        <v>112956.94941460001</v>
      </c>
      <c r="I35" s="18">
        <v>2104.6308234199992</v>
      </c>
      <c r="J35" s="18">
        <v>115061.58023802</v>
      </c>
    </row>
    <row r="36" spans="1:10" x14ac:dyDescent="0.25">
      <c r="A36" s="17" t="s">
        <v>56</v>
      </c>
      <c r="B36" s="18">
        <v>28802.108204040007</v>
      </c>
      <c r="C36" s="18">
        <v>3217.6365599999999</v>
      </c>
      <c r="D36" s="18">
        <v>4720.3726727200019</v>
      </c>
      <c r="E36" s="18">
        <v>33446.923761469996</v>
      </c>
      <c r="F36" s="18">
        <v>33131.338768839996</v>
      </c>
      <c r="G36" s="18">
        <v>4593.2985667800094</v>
      </c>
      <c r="H36" s="18">
        <v>107911.67853385</v>
      </c>
      <c r="I36" s="18">
        <v>1942.3868953300007</v>
      </c>
      <c r="J36" s="18">
        <v>109854.06542918</v>
      </c>
    </row>
    <row r="37" spans="1:10" x14ac:dyDescent="0.25">
      <c r="A37" s="17" t="s">
        <v>57</v>
      </c>
      <c r="B37" s="18">
        <v>43315.525083680004</v>
      </c>
      <c r="C37" s="18">
        <v>3183.8279297600002</v>
      </c>
      <c r="D37" s="18">
        <v>5024.918832639999</v>
      </c>
      <c r="E37" s="18">
        <v>37163.086109159987</v>
      </c>
      <c r="F37" s="18">
        <v>33986.861593760004</v>
      </c>
      <c r="G37" s="18">
        <v>5324.9942248499719</v>
      </c>
      <c r="H37" s="18">
        <v>127999.21377384997</v>
      </c>
      <c r="I37" s="18">
        <v>11030.432149259996</v>
      </c>
      <c r="J37" s="18">
        <v>139029.64592310996</v>
      </c>
    </row>
    <row r="38" spans="1:10" x14ac:dyDescent="0.25">
      <c r="A38" s="17" t="s">
        <v>58</v>
      </c>
      <c r="B38" s="18">
        <v>28883.291611019999</v>
      </c>
      <c r="C38" s="18">
        <v>2991.1917155599995</v>
      </c>
      <c r="D38" s="18">
        <v>5269.4602195499992</v>
      </c>
      <c r="E38" s="18">
        <v>33871.563632039986</v>
      </c>
      <c r="F38" s="18">
        <v>34472.566018320002</v>
      </c>
      <c r="G38" s="18">
        <v>5264.5780357800249</v>
      </c>
      <c r="H38" s="18">
        <v>110752.65123227</v>
      </c>
      <c r="I38" s="18">
        <v>2525.3583377300001</v>
      </c>
      <c r="J38" s="18">
        <v>113278.00956999999</v>
      </c>
    </row>
    <row r="39" spans="1:10" x14ac:dyDescent="0.25">
      <c r="A39" s="17" t="s">
        <v>59</v>
      </c>
      <c r="B39" s="18">
        <v>34172.806533419993</v>
      </c>
      <c r="C39" s="18">
        <v>3176.5603527599997</v>
      </c>
      <c r="D39" s="18">
        <v>4642.8050485800004</v>
      </c>
      <c r="E39" s="18">
        <v>34055.787856580006</v>
      </c>
      <c r="F39" s="18">
        <v>35666.855406870003</v>
      </c>
      <c r="G39" s="18">
        <v>5014.5558458200394</v>
      </c>
      <c r="H39" s="18">
        <v>116729.37104403003</v>
      </c>
      <c r="I39" s="18">
        <v>3217.0267199300001</v>
      </c>
      <c r="J39" s="18">
        <v>119946.39776396003</v>
      </c>
    </row>
    <row r="40" spans="1:10" x14ac:dyDescent="0.25">
      <c r="A40" s="17" t="s">
        <v>60</v>
      </c>
      <c r="B40" s="18">
        <v>40229.098478779997</v>
      </c>
      <c r="C40" s="18">
        <v>2939.9465528800001</v>
      </c>
      <c r="D40" s="18">
        <v>5332.63945883</v>
      </c>
      <c r="E40" s="18">
        <v>39845.294735190007</v>
      </c>
      <c r="F40" s="18">
        <v>33801.211195759999</v>
      </c>
      <c r="G40" s="18">
        <v>5488.8731240200141</v>
      </c>
      <c r="H40" s="18">
        <v>127637.06354546001</v>
      </c>
      <c r="I40" s="18">
        <v>10097.482367519995</v>
      </c>
      <c r="J40" s="18">
        <v>137734.54591298001</v>
      </c>
    </row>
    <row r="41" spans="1:10" x14ac:dyDescent="0.25">
      <c r="A41" s="17" t="s">
        <v>61</v>
      </c>
      <c r="B41" s="18">
        <v>32745.182122150007</v>
      </c>
      <c r="C41" s="18">
        <v>2975.4065823099991</v>
      </c>
      <c r="D41" s="18">
        <v>5437.3143148400013</v>
      </c>
      <c r="E41" s="18">
        <v>36543.657567049973</v>
      </c>
      <c r="F41" s="18">
        <v>34338.540484910001</v>
      </c>
      <c r="G41" s="18">
        <v>5492.7806935000117</v>
      </c>
      <c r="H41" s="18">
        <v>117532.88176475999</v>
      </c>
      <c r="I41" s="18">
        <v>2418.46693018</v>
      </c>
      <c r="J41" s="18">
        <v>119951.34869494</v>
      </c>
    </row>
    <row r="42" spans="1:10" x14ac:dyDescent="0.25">
      <c r="A42" s="17" t="s">
        <v>62</v>
      </c>
      <c r="B42" s="18">
        <v>28340.893984099999</v>
      </c>
      <c r="C42" s="18">
        <v>3167.3404649000004</v>
      </c>
      <c r="D42" s="18">
        <v>5550.9802257200008</v>
      </c>
      <c r="E42" s="18">
        <v>33976.642450120009</v>
      </c>
      <c r="F42" s="18">
        <v>34009.37821373</v>
      </c>
      <c r="G42" s="18">
        <v>6477.3134870299837</v>
      </c>
      <c r="H42" s="18">
        <v>111522.5488256</v>
      </c>
      <c r="I42" s="18">
        <v>2410.9232175199995</v>
      </c>
      <c r="J42" s="18">
        <v>113933.47204312</v>
      </c>
    </row>
    <row r="43" spans="1:10" x14ac:dyDescent="0.25">
      <c r="A43" s="17" t="s">
        <v>63</v>
      </c>
      <c r="B43" s="18">
        <v>36948.317554830006</v>
      </c>
      <c r="C43" s="18">
        <v>3173.5261199000006</v>
      </c>
      <c r="D43" s="18">
        <v>6129.3005966299988</v>
      </c>
      <c r="E43" s="18">
        <v>38403.242826940019</v>
      </c>
      <c r="F43" s="18">
        <v>35158.641406129995</v>
      </c>
      <c r="G43" s="18">
        <v>5356.4621276700054</v>
      </c>
      <c r="H43" s="18">
        <v>125169.49063210003</v>
      </c>
      <c r="I43" s="18">
        <v>10032.903053659997</v>
      </c>
      <c r="J43" s="18">
        <v>135202.39368576003</v>
      </c>
    </row>
    <row r="44" spans="1:10" x14ac:dyDescent="0.25">
      <c r="A44" s="17" t="s">
        <v>64</v>
      </c>
      <c r="B44" s="18">
        <v>35498.604731610008</v>
      </c>
      <c r="C44" s="18">
        <v>3336.5709758000021</v>
      </c>
      <c r="D44" s="18">
        <v>5273.54989647</v>
      </c>
      <c r="E44" s="18">
        <v>37936.637749910005</v>
      </c>
      <c r="F44" s="18">
        <v>34845.665828679994</v>
      </c>
      <c r="G44" s="18">
        <v>5850.090310849977</v>
      </c>
      <c r="H44" s="18">
        <v>122741.11949331999</v>
      </c>
      <c r="I44" s="18">
        <v>2419.8726468800005</v>
      </c>
      <c r="J44" s="18">
        <v>125160.99214019999</v>
      </c>
    </row>
    <row r="45" spans="1:10" x14ac:dyDescent="0.25">
      <c r="A45" s="17" t="s">
        <v>65</v>
      </c>
      <c r="B45" s="18">
        <v>40036.857465200002</v>
      </c>
      <c r="C45" s="18">
        <v>3291.7201689099984</v>
      </c>
      <c r="D45" s="18">
        <v>4904.36441681</v>
      </c>
      <c r="E45" s="18">
        <v>34804.103303320007</v>
      </c>
      <c r="F45" s="18">
        <v>56002.490257730002</v>
      </c>
      <c r="G45" s="18">
        <v>5777.7837422500015</v>
      </c>
      <c r="H45" s="18">
        <v>144817.31935422</v>
      </c>
      <c r="I45" s="18">
        <v>2683.4020645499986</v>
      </c>
      <c r="J45" s="18">
        <v>147500.72141877</v>
      </c>
    </row>
    <row r="46" spans="1:10" ht="30" customHeight="1" x14ac:dyDescent="0.25">
      <c r="A46" s="14" t="s">
        <v>68</v>
      </c>
      <c r="B46" s="8">
        <v>433797.06848100002</v>
      </c>
      <c r="C46" s="8">
        <v>37713.265255860002</v>
      </c>
      <c r="D46" s="8">
        <v>62082.356249039993</v>
      </c>
      <c r="E46" s="8">
        <v>443441.17132605996</v>
      </c>
      <c r="F46" s="8">
        <v>434284.18739676999</v>
      </c>
      <c r="G46" s="8">
        <v>64749.845172749992</v>
      </c>
      <c r="H46" s="8">
        <v>1476067.89388148</v>
      </c>
      <c r="I46" s="8">
        <v>61010.799662019992</v>
      </c>
      <c r="J46" s="8">
        <v>1537078.6935435</v>
      </c>
    </row>
    <row r="47" spans="1:10" x14ac:dyDescent="0.25">
      <c r="A47" s="17" t="s">
        <v>54</v>
      </c>
      <c r="B47" s="18">
        <v>61716.558015500013</v>
      </c>
      <c r="C47" s="18">
        <v>3036.5226483199999</v>
      </c>
      <c r="D47" s="18">
        <v>5838.2938849999991</v>
      </c>
      <c r="E47" s="18">
        <v>51000.449481550007</v>
      </c>
      <c r="F47" s="18">
        <v>36848.84877841</v>
      </c>
      <c r="G47" s="18">
        <v>5507.1031123699504</v>
      </c>
      <c r="H47" s="18">
        <v>163947.77592114999</v>
      </c>
      <c r="I47" s="18">
        <v>11042.789444649998</v>
      </c>
      <c r="J47" s="18">
        <v>174990.56536579999</v>
      </c>
    </row>
    <row r="48" spans="1:10" x14ac:dyDescent="0.25">
      <c r="A48" s="17" t="s">
        <v>55</v>
      </c>
      <c r="B48" s="18">
        <v>29835.399790490002</v>
      </c>
      <c r="C48" s="18">
        <v>2827.9539348299995</v>
      </c>
      <c r="D48" s="18">
        <v>4768.4082278599999</v>
      </c>
      <c r="E48" s="18">
        <v>33416.959674829981</v>
      </c>
      <c r="F48" s="18">
        <v>35353.023922379994</v>
      </c>
      <c r="G48" s="18">
        <v>5939.3303979599732</v>
      </c>
      <c r="H48" s="18">
        <v>112141.07594834996</v>
      </c>
      <c r="I48" s="18">
        <v>4289.2837913400017</v>
      </c>
      <c r="J48" s="18">
        <v>116430.35973968996</v>
      </c>
    </row>
    <row r="49" spans="1:10" x14ac:dyDescent="0.25">
      <c r="A49" s="17" t="s">
        <v>56</v>
      </c>
      <c r="B49" s="18">
        <v>30881.359088180012</v>
      </c>
      <c r="C49" s="18">
        <v>2523.9459575500005</v>
      </c>
      <c r="D49" s="18">
        <v>5682.1052729099993</v>
      </c>
      <c r="E49" s="18">
        <v>30586.733939609992</v>
      </c>
      <c r="F49" s="18">
        <v>32702.338870210002</v>
      </c>
      <c r="G49" s="18">
        <v>5013.4356140099844</v>
      </c>
      <c r="H49" s="18">
        <v>107389.91874246999</v>
      </c>
      <c r="I49" s="18">
        <v>2327.5902173700001</v>
      </c>
      <c r="J49" s="18">
        <v>109717.50895983999</v>
      </c>
    </row>
    <row r="50" spans="1:10" x14ac:dyDescent="0.25">
      <c r="A50" s="17" t="s">
        <v>57</v>
      </c>
      <c r="B50" s="18">
        <v>35702.388109380001</v>
      </c>
      <c r="C50" s="18">
        <v>2154.4766083799996</v>
      </c>
      <c r="D50" s="18">
        <v>4719.1298673300007</v>
      </c>
      <c r="E50" s="18">
        <v>23992.249772119991</v>
      </c>
      <c r="F50" s="18">
        <v>23282.723972329997</v>
      </c>
      <c r="G50" s="18">
        <v>3481.2088233299874</v>
      </c>
      <c r="H50" s="18">
        <v>93332.177152869976</v>
      </c>
      <c r="I50" s="18">
        <v>7822.0306206000005</v>
      </c>
      <c r="J50" s="18">
        <v>101154.20777346997</v>
      </c>
    </row>
    <row r="51" spans="1:10" x14ac:dyDescent="0.25">
      <c r="A51" s="17" t="s">
        <v>58</v>
      </c>
      <c r="B51" s="18">
        <v>25216.790374539996</v>
      </c>
      <c r="C51" s="18">
        <v>1742.1720861100002</v>
      </c>
      <c r="D51" s="18">
        <v>4701.9963167799997</v>
      </c>
      <c r="E51" s="18">
        <v>19550.891948500004</v>
      </c>
      <c r="F51" s="18">
        <v>21431.398465139999</v>
      </c>
      <c r="G51" s="18">
        <v>3495.5580892800062</v>
      </c>
      <c r="H51" s="18">
        <v>76138.807280349996</v>
      </c>
      <c r="I51" s="18">
        <v>1276.5442818099984</v>
      </c>
      <c r="J51" s="18">
        <v>77415.351562159995</v>
      </c>
    </row>
    <row r="52" spans="1:10" x14ac:dyDescent="0.25">
      <c r="A52" s="17" t="s">
        <v>59</v>
      </c>
      <c r="B52" s="18">
        <v>34449.552064659998</v>
      </c>
      <c r="C52" s="18">
        <v>2159.037477899999</v>
      </c>
      <c r="D52" s="18">
        <v>4337.5879575600002</v>
      </c>
      <c r="E52" s="18">
        <v>18807.336116849994</v>
      </c>
      <c r="F52" s="18">
        <v>22201.295036179999</v>
      </c>
      <c r="G52" s="18">
        <v>2312.6907052800088</v>
      </c>
      <c r="H52" s="18">
        <v>84267.499358429995</v>
      </c>
      <c r="I52" s="18">
        <v>1990.6955385999988</v>
      </c>
      <c r="J52" s="18">
        <v>86258.19489703</v>
      </c>
    </row>
    <row r="53" spans="1:10" x14ac:dyDescent="0.25">
      <c r="A53" s="17" t="s">
        <v>60</v>
      </c>
      <c r="B53" s="18">
        <v>36255.681667840006</v>
      </c>
      <c r="C53" s="18">
        <v>2624.2989106299997</v>
      </c>
      <c r="D53" s="18">
        <v>5184.5957726699999</v>
      </c>
      <c r="E53" s="18">
        <v>33298.782774990003</v>
      </c>
      <c r="F53" s="18">
        <v>30643.776823210002</v>
      </c>
      <c r="G53" s="18">
        <v>2532.7886716400099</v>
      </c>
      <c r="H53" s="18">
        <v>110539.92462098002</v>
      </c>
      <c r="I53" s="18">
        <v>5450.2993355300014</v>
      </c>
      <c r="J53" s="18">
        <v>115990.22395651002</v>
      </c>
    </row>
    <row r="54" spans="1:10" x14ac:dyDescent="0.25">
      <c r="A54" s="17" t="s">
        <v>61</v>
      </c>
      <c r="B54" s="18">
        <v>30195.715435829999</v>
      </c>
      <c r="C54" s="18">
        <v>3279.4235252100002</v>
      </c>
      <c r="D54" s="18">
        <v>5325.285271830001</v>
      </c>
      <c r="E54" s="18">
        <v>40876.572999970005</v>
      </c>
      <c r="F54" s="18">
        <v>40009.985892840006</v>
      </c>
      <c r="G54" s="18">
        <v>2305.6404517600022</v>
      </c>
      <c r="H54" s="18">
        <v>121992.62357744001</v>
      </c>
      <c r="I54" s="18">
        <v>2511.9640266600009</v>
      </c>
      <c r="J54" s="18">
        <v>124504.58760410002</v>
      </c>
    </row>
    <row r="55" spans="1:10" x14ac:dyDescent="0.25">
      <c r="A55" s="17" t="s">
        <v>62</v>
      </c>
      <c r="B55" s="18">
        <v>32144.410497069999</v>
      </c>
      <c r="C55" s="18">
        <v>3625.0545247700002</v>
      </c>
      <c r="D55" s="18">
        <v>6051.1731532199983</v>
      </c>
      <c r="E55" s="18">
        <v>37048.151803700006</v>
      </c>
      <c r="F55" s="18">
        <v>34250.467284639992</v>
      </c>
      <c r="G55" s="18">
        <v>3902.8702684900054</v>
      </c>
      <c r="H55" s="18">
        <v>117022.12753189</v>
      </c>
      <c r="I55" s="18">
        <v>2803.02730139</v>
      </c>
      <c r="J55" s="18">
        <v>119825.15483328</v>
      </c>
    </row>
    <row r="56" spans="1:10" x14ac:dyDescent="0.25">
      <c r="A56" s="17" t="s">
        <v>63</v>
      </c>
      <c r="B56" s="18">
        <v>42923.512067680014</v>
      </c>
      <c r="C56" s="18">
        <v>3774.7136477700001</v>
      </c>
      <c r="D56" s="18">
        <v>6699.0232165199959</v>
      </c>
      <c r="E56" s="18">
        <v>47669.289285259976</v>
      </c>
      <c r="F56" s="18">
        <v>42018.822549899996</v>
      </c>
      <c r="G56" s="18">
        <v>2995.8331191699835</v>
      </c>
      <c r="H56" s="18">
        <v>146081.19388629997</v>
      </c>
      <c r="I56" s="18">
        <v>7856.88467193</v>
      </c>
      <c r="J56" s="18">
        <v>153938.07855822996</v>
      </c>
    </row>
    <row r="57" spans="1:10" x14ac:dyDescent="0.25">
      <c r="A57" s="17" t="s">
        <v>64</v>
      </c>
      <c r="B57" s="18">
        <v>36159.560177359992</v>
      </c>
      <c r="C57" s="18">
        <v>4412.4975247299999</v>
      </c>
      <c r="D57" s="18">
        <v>7662.2556946099958</v>
      </c>
      <c r="E57" s="18">
        <v>45898.024627609993</v>
      </c>
      <c r="F57" s="18">
        <v>40192.486189509997</v>
      </c>
      <c r="G57" s="18">
        <v>2854.8594092300045</v>
      </c>
      <c r="H57" s="18">
        <v>137179.68362304999</v>
      </c>
      <c r="I57" s="18">
        <v>2921.5312047800007</v>
      </c>
      <c r="J57" s="18">
        <v>140101.21482783</v>
      </c>
    </row>
    <row r="58" spans="1:10" x14ac:dyDescent="0.25">
      <c r="A58" s="17" t="s">
        <v>65</v>
      </c>
      <c r="B58" s="18">
        <v>43048.012171230002</v>
      </c>
      <c r="C58" s="18">
        <v>4140.6914836700016</v>
      </c>
      <c r="D58" s="18">
        <v>6938.2320213300027</v>
      </c>
      <c r="E58" s="18">
        <v>39574.853770489994</v>
      </c>
      <c r="F58" s="18">
        <v>58058.032247240029</v>
      </c>
      <c r="G58" s="18">
        <v>4608.9800770299626</v>
      </c>
      <c r="H58" s="18">
        <v>156368.80177099002</v>
      </c>
      <c r="I58" s="18">
        <v>2695.7769366999692</v>
      </c>
      <c r="J58" s="18">
        <v>159064.57870768997</v>
      </c>
    </row>
    <row r="59" spans="1:10" ht="30" customHeight="1" x14ac:dyDescent="0.25">
      <c r="A59" s="14" t="s">
        <v>69</v>
      </c>
      <c r="B59" s="8">
        <v>438528.93945976003</v>
      </c>
      <c r="C59" s="8">
        <v>36300.788329870004</v>
      </c>
      <c r="D59" s="8">
        <v>67908.086657619977</v>
      </c>
      <c r="E59" s="8">
        <v>421720.29619547992</v>
      </c>
      <c r="F59" s="8">
        <v>416993.20003199001</v>
      </c>
      <c r="G59" s="8">
        <v>44950.298739549879</v>
      </c>
      <c r="H59" s="8">
        <v>1426401.6094142699</v>
      </c>
      <c r="I59" s="8">
        <v>52988.417371359974</v>
      </c>
      <c r="J59" s="8">
        <v>1479390.0267856298</v>
      </c>
    </row>
    <row r="60" spans="1:10" x14ac:dyDescent="0.25">
      <c r="A60" s="17" t="s">
        <v>54</v>
      </c>
      <c r="B60" s="18">
        <v>66599.118175999989</v>
      </c>
      <c r="C60" s="18">
        <v>3592.9395307400009</v>
      </c>
      <c r="D60" s="18">
        <v>7341.3917586199987</v>
      </c>
      <c r="E60" s="18">
        <v>53296.459898609966</v>
      </c>
      <c r="F60" s="18">
        <v>36280.791748939992</v>
      </c>
      <c r="G60" s="18">
        <v>4687.3918273799936</v>
      </c>
      <c r="H60" s="18">
        <v>171798.09294028993</v>
      </c>
      <c r="I60" s="18">
        <v>8423.1501346200002</v>
      </c>
      <c r="J60" s="18">
        <v>180221.24307490993</v>
      </c>
    </row>
    <row r="61" spans="1:10" x14ac:dyDescent="0.25">
      <c r="A61" s="17" t="s">
        <v>55</v>
      </c>
      <c r="B61" s="18">
        <v>35475.984004129983</v>
      </c>
      <c r="C61" s="18">
        <v>3455.6533034199992</v>
      </c>
      <c r="D61" s="18">
        <v>7114.1482463899993</v>
      </c>
      <c r="E61" s="18">
        <v>37558.579860850012</v>
      </c>
      <c r="F61" s="18">
        <v>35924.826432169997</v>
      </c>
      <c r="G61" s="18">
        <v>5163.53322278001</v>
      </c>
      <c r="H61" s="18">
        <v>124692.72506974</v>
      </c>
      <c r="I61" s="18">
        <v>3054.4328620899987</v>
      </c>
      <c r="J61" s="18">
        <v>127747.15793183001</v>
      </c>
    </row>
    <row r="62" spans="1:10" x14ac:dyDescent="0.25">
      <c r="A62" s="17" t="s">
        <v>56</v>
      </c>
      <c r="B62" s="18">
        <v>38911.250902039988</v>
      </c>
      <c r="C62" s="18">
        <v>3400.5542921100014</v>
      </c>
      <c r="D62" s="18">
        <v>9098.5051395700011</v>
      </c>
      <c r="E62" s="18">
        <v>40865.923489330002</v>
      </c>
      <c r="F62" s="18">
        <v>36647.442782819999</v>
      </c>
      <c r="G62" s="18">
        <v>5693.5083488399978</v>
      </c>
      <c r="H62" s="18">
        <v>134617.18495470998</v>
      </c>
      <c r="I62" s="18">
        <v>3314.3703914599987</v>
      </c>
      <c r="J62" s="18">
        <v>137931.55534616997</v>
      </c>
    </row>
    <row r="63" spans="1:10" x14ac:dyDescent="0.25">
      <c r="A63" s="17" t="s">
        <v>57</v>
      </c>
      <c r="B63" s="18">
        <v>48100.898337759987</v>
      </c>
      <c r="C63" s="18">
        <v>3282.6625061099994</v>
      </c>
      <c r="D63" s="18">
        <v>7582.0307144600019</v>
      </c>
      <c r="E63" s="18">
        <v>43015.749728970004</v>
      </c>
      <c r="F63" s="18">
        <v>35289.344613270005</v>
      </c>
      <c r="G63" s="18">
        <v>5621.2220525099838</v>
      </c>
      <c r="H63" s="18">
        <v>142891.90795307999</v>
      </c>
      <c r="I63" s="18">
        <v>13929.902381800002</v>
      </c>
      <c r="J63" s="18">
        <v>156821.81033487999</v>
      </c>
    </row>
    <row r="64" spans="1:10" x14ac:dyDescent="0.25">
      <c r="A64" s="17" t="s">
        <v>58</v>
      </c>
      <c r="B64" s="18">
        <v>46637.272938549999</v>
      </c>
      <c r="C64" s="18">
        <v>2988.9873513100001</v>
      </c>
      <c r="D64" s="18">
        <v>7803.0009896200008</v>
      </c>
      <c r="E64" s="18">
        <v>38353.612303449991</v>
      </c>
      <c r="F64" s="18">
        <v>35598.062199229993</v>
      </c>
      <c r="G64" s="18">
        <v>6546.3435202900146</v>
      </c>
      <c r="H64" s="18">
        <v>137927.27930244998</v>
      </c>
      <c r="I64" s="18">
        <v>4178.4884143799982</v>
      </c>
      <c r="J64" s="18">
        <v>142105.76771682999</v>
      </c>
    </row>
    <row r="65" spans="1:10" x14ac:dyDescent="0.25">
      <c r="A65" s="17" t="s">
        <v>59</v>
      </c>
      <c r="B65" s="18">
        <v>42582.647329310006</v>
      </c>
      <c r="C65" s="18">
        <v>3386.7030937399986</v>
      </c>
      <c r="D65" s="18">
        <v>6885.0273728800021</v>
      </c>
      <c r="E65" s="18">
        <v>37812.378918549999</v>
      </c>
      <c r="F65" s="18">
        <v>35908.654776850053</v>
      </c>
      <c r="G65" s="18">
        <v>6432.3062828200054</v>
      </c>
      <c r="H65" s="18">
        <v>133007.71777415005</v>
      </c>
      <c r="I65" s="18">
        <v>4161.1878894799502</v>
      </c>
      <c r="J65" s="18">
        <v>137168.90566362999</v>
      </c>
    </row>
    <row r="66" spans="1:10" x14ac:dyDescent="0.25">
      <c r="A66" s="17" t="s">
        <v>60</v>
      </c>
      <c r="B66" s="18">
        <v>51599.498402230005</v>
      </c>
      <c r="C66" s="18">
        <v>3362.7352044399995</v>
      </c>
      <c r="D66" s="18">
        <v>7253.8028995000022</v>
      </c>
      <c r="E66" s="18">
        <v>48740.092929320002</v>
      </c>
      <c r="F66" s="18">
        <v>38956.795933239999</v>
      </c>
      <c r="G66" s="18">
        <v>6615.2226887500146</v>
      </c>
      <c r="H66" s="18">
        <v>156528.14805748002</v>
      </c>
      <c r="I66" s="18">
        <v>14741.490705730002</v>
      </c>
      <c r="J66" s="18">
        <v>171269.63876321004</v>
      </c>
    </row>
    <row r="67" spans="1:10" x14ac:dyDescent="0.25">
      <c r="A67" s="17" t="s">
        <v>61</v>
      </c>
      <c r="B67" s="18">
        <v>40611.756459960001</v>
      </c>
      <c r="C67" s="18">
        <v>3484.0409797700013</v>
      </c>
      <c r="D67" s="18">
        <v>7573.8190734500022</v>
      </c>
      <c r="E67" s="18">
        <v>44722.459667549992</v>
      </c>
      <c r="F67" s="18">
        <v>38936.596651660009</v>
      </c>
      <c r="G67" s="18">
        <v>6567.2557706200168</v>
      </c>
      <c r="H67" s="18">
        <v>141895.92860301002</v>
      </c>
      <c r="I67" s="18">
        <v>4566.7442157299993</v>
      </c>
      <c r="J67" s="18">
        <v>146462.67281874001</v>
      </c>
    </row>
    <row r="68" spans="1:10" x14ac:dyDescent="0.25">
      <c r="A68" s="17" t="s">
        <v>62</v>
      </c>
      <c r="B68" s="18">
        <v>40156.364073860008</v>
      </c>
      <c r="C68" s="18">
        <v>4003.4848249299985</v>
      </c>
      <c r="D68" s="18">
        <v>8045.8229366699998</v>
      </c>
      <c r="E68" s="18">
        <v>43957.782068289998</v>
      </c>
      <c r="F68" s="18">
        <v>40738.285881169999</v>
      </c>
      <c r="G68" s="18">
        <v>8175.9351675600046</v>
      </c>
      <c r="H68" s="18">
        <v>145077.67495248001</v>
      </c>
      <c r="I68" s="18">
        <v>4024.3298701100011</v>
      </c>
      <c r="J68" s="18">
        <v>149102.00482259001</v>
      </c>
    </row>
    <row r="69" spans="1:10" x14ac:dyDescent="0.25">
      <c r="A69" s="17" t="s">
        <v>63</v>
      </c>
      <c r="B69" s="18">
        <v>53979.607876900001</v>
      </c>
      <c r="C69" s="18">
        <v>3787.7220806600012</v>
      </c>
      <c r="D69" s="18">
        <v>8063.0781596399993</v>
      </c>
      <c r="E69" s="18">
        <v>49132.745273820008</v>
      </c>
      <c r="F69" s="18">
        <v>39734.512142830004</v>
      </c>
      <c r="G69" s="18">
        <v>7350.4816383100115</v>
      </c>
      <c r="H69" s="18">
        <v>162048.14717216004</v>
      </c>
      <c r="I69" s="18">
        <v>16694.242612659997</v>
      </c>
      <c r="J69" s="18">
        <v>178742.38978482003</v>
      </c>
    </row>
    <row r="70" spans="1:10" x14ac:dyDescent="0.25">
      <c r="A70" s="17" t="s">
        <v>64</v>
      </c>
      <c r="B70" s="18">
        <v>43039.968754810005</v>
      </c>
      <c r="C70" s="18">
        <v>4232.4211439399987</v>
      </c>
      <c r="D70" s="18">
        <v>8605.5693104299989</v>
      </c>
      <c r="E70" s="18">
        <v>47222.830074090009</v>
      </c>
      <c r="F70" s="18">
        <v>41649.151188379998</v>
      </c>
      <c r="G70" s="18">
        <v>7795.7126385099837</v>
      </c>
      <c r="H70" s="18">
        <v>152545.65311016</v>
      </c>
      <c r="I70" s="18">
        <v>4794.5159251300065</v>
      </c>
      <c r="J70" s="18">
        <v>157340.16903529002</v>
      </c>
    </row>
    <row r="71" spans="1:10" x14ac:dyDescent="0.25">
      <c r="A71" s="17" t="s">
        <v>65</v>
      </c>
      <c r="B71" s="18">
        <v>53574.504846440017</v>
      </c>
      <c r="C71" s="18">
        <v>4225.9688526600003</v>
      </c>
      <c r="D71" s="18">
        <v>8441.4241685199995</v>
      </c>
      <c r="E71" s="18">
        <v>49259.862718589982</v>
      </c>
      <c r="F71" s="18">
        <v>65491.364596449996</v>
      </c>
      <c r="G71" s="18">
        <v>8003.3159513599821</v>
      </c>
      <c r="H71" s="18">
        <v>188996.44113401999</v>
      </c>
      <c r="I71" s="18">
        <v>4905.7683752699995</v>
      </c>
      <c r="J71" s="18">
        <v>193902.20950929</v>
      </c>
    </row>
    <row r="72" spans="1:10" ht="30" customHeight="1" x14ac:dyDescent="0.25">
      <c r="A72" s="14" t="s">
        <v>70</v>
      </c>
      <c r="B72" s="8">
        <v>561268.87210198992</v>
      </c>
      <c r="C72" s="8">
        <v>43203.873163830001</v>
      </c>
      <c r="D72" s="8">
        <v>93807.620769750007</v>
      </c>
      <c r="E72" s="8">
        <v>533938.47693141992</v>
      </c>
      <c r="F72" s="8">
        <v>481155.8289470101</v>
      </c>
      <c r="G72" s="8">
        <v>78652.229109730019</v>
      </c>
      <c r="H72" s="8">
        <v>1792026.9010237299</v>
      </c>
      <c r="I72" s="8">
        <v>86788.623778459965</v>
      </c>
      <c r="J72" s="8">
        <v>1878815.5248021896</v>
      </c>
    </row>
    <row r="73" spans="1:10" x14ac:dyDescent="0.25">
      <c r="A73" s="17" t="s">
        <v>54</v>
      </c>
      <c r="B73" s="18">
        <v>84823.33351692</v>
      </c>
      <c r="C73" s="18">
        <v>4092.1184592200002</v>
      </c>
      <c r="D73" s="18">
        <v>8032.1937273300027</v>
      </c>
      <c r="E73" s="18">
        <v>71665.305739000003</v>
      </c>
      <c r="F73" s="18">
        <v>41731.766740349995</v>
      </c>
      <c r="G73" s="18">
        <v>7075.9415790599596</v>
      </c>
      <c r="H73" s="18">
        <v>217420.65976187997</v>
      </c>
      <c r="I73" s="18">
        <v>17900.632907389994</v>
      </c>
      <c r="J73" s="18">
        <v>235321.29266926995</v>
      </c>
    </row>
    <row r="74" spans="1:10" x14ac:dyDescent="0.25">
      <c r="A74" s="17" t="s">
        <v>55</v>
      </c>
      <c r="B74" s="18">
        <v>41349.512244429992</v>
      </c>
      <c r="C74" s="18">
        <v>3309.9548514800013</v>
      </c>
      <c r="D74" s="18">
        <v>6881.9912091499991</v>
      </c>
      <c r="E74" s="18">
        <v>43947.784446769998</v>
      </c>
      <c r="F74" s="18">
        <v>41022.771936760008</v>
      </c>
      <c r="G74" s="18">
        <v>6770.0977082699537</v>
      </c>
      <c r="H74" s="18">
        <v>143282.11239685997</v>
      </c>
      <c r="I74" s="18">
        <v>5382.0959974299967</v>
      </c>
      <c r="J74" s="18">
        <v>148664.20839428998</v>
      </c>
    </row>
    <row r="75" spans="1:10" x14ac:dyDescent="0.25">
      <c r="A75" s="17" t="s">
        <v>56</v>
      </c>
      <c r="B75" s="18">
        <v>51108.28766396</v>
      </c>
      <c r="C75" s="18">
        <v>3553.3532076799984</v>
      </c>
      <c r="D75" s="18">
        <v>7181.3798710700012</v>
      </c>
      <c r="E75" s="18">
        <v>47669.521602850014</v>
      </c>
      <c r="F75" s="18">
        <v>42417.301743050004</v>
      </c>
      <c r="G75" s="18">
        <v>6719.7303922399879</v>
      </c>
      <c r="H75" s="18">
        <v>158649.57448085002</v>
      </c>
      <c r="I75" s="18">
        <v>5497.0824057500022</v>
      </c>
      <c r="J75" s="18">
        <v>164146.65688660002</v>
      </c>
    </row>
    <row r="76" spans="1:10" x14ac:dyDescent="0.25">
      <c r="A76" s="17" t="s">
        <v>57</v>
      </c>
      <c r="B76" s="18">
        <v>61800.79520583</v>
      </c>
      <c r="C76" s="18">
        <v>3161.1753881300019</v>
      </c>
      <c r="D76" s="18">
        <v>5785.2732081499998</v>
      </c>
      <c r="E76" s="18">
        <v>51468.815925930001</v>
      </c>
      <c r="F76" s="18">
        <v>42612.683500769963</v>
      </c>
      <c r="G76" s="18">
        <v>7197.1657018799742</v>
      </c>
      <c r="H76" s="18">
        <v>172025.90893068994</v>
      </c>
      <c r="I76" s="18">
        <v>23059.151056880037</v>
      </c>
      <c r="J76" s="18">
        <v>195085.05998756998</v>
      </c>
    </row>
    <row r="77" spans="1:10" x14ac:dyDescent="0.25">
      <c r="A77" s="17" t="s">
        <v>58</v>
      </c>
      <c r="B77" s="18">
        <v>54442.347514119989</v>
      </c>
      <c r="C77" s="18">
        <v>3103.2803730199994</v>
      </c>
      <c r="D77" s="18">
        <v>6385.9671283800017</v>
      </c>
      <c r="E77" s="18">
        <v>44404.509499920016</v>
      </c>
      <c r="F77" s="18">
        <v>43521.498974909984</v>
      </c>
      <c r="G77" s="18">
        <v>7446.5597613599966</v>
      </c>
      <c r="H77" s="18">
        <v>159304.16325170998</v>
      </c>
      <c r="I77" s="18">
        <v>6029.3284098700051</v>
      </c>
      <c r="J77" s="18">
        <v>165333.49166157999</v>
      </c>
    </row>
    <row r="78" spans="1:10" x14ac:dyDescent="0.25">
      <c r="A78" s="17" t="s">
        <v>59</v>
      </c>
      <c r="B78" s="18">
        <v>64409.60259894999</v>
      </c>
      <c r="C78" s="18">
        <v>3297.5326885199979</v>
      </c>
      <c r="D78" s="18">
        <v>5944.1798216400002</v>
      </c>
      <c r="E78" s="18">
        <v>48812.463505370004</v>
      </c>
      <c r="F78" s="18">
        <v>44515.727462190051</v>
      </c>
      <c r="G78" s="18">
        <v>7322.3891786999593</v>
      </c>
      <c r="H78" s="18">
        <v>174301.89525537001</v>
      </c>
      <c r="I78" s="18">
        <v>6738.3249623799547</v>
      </c>
      <c r="J78" s="18">
        <v>181040.22021774997</v>
      </c>
    </row>
    <row r="79" spans="1:10" x14ac:dyDescent="0.25">
      <c r="A79" s="17" t="s">
        <v>60</v>
      </c>
      <c r="B79" s="18">
        <v>64612.463108559998</v>
      </c>
      <c r="C79" s="18">
        <v>3480.2644275899993</v>
      </c>
      <c r="D79" s="18">
        <v>6735.9104503800036</v>
      </c>
      <c r="E79" s="18">
        <v>54471.460043100014</v>
      </c>
      <c r="F79" s="18">
        <v>44443.605748509959</v>
      </c>
      <c r="G79" s="18">
        <v>7523.5988308100204</v>
      </c>
      <c r="H79" s="18">
        <v>181267.30260894998</v>
      </c>
      <c r="I79" s="18">
        <v>21320.904563970049</v>
      </c>
      <c r="J79" s="18">
        <v>202588.20717292003</v>
      </c>
    </row>
    <row r="80" spans="1:10" x14ac:dyDescent="0.25">
      <c r="A80" s="17" t="s">
        <v>61</v>
      </c>
      <c r="B80" s="18">
        <v>53070.831378459996</v>
      </c>
      <c r="C80" s="18">
        <v>2922.4319485699989</v>
      </c>
      <c r="D80" s="18">
        <v>7747.1755792599961</v>
      </c>
      <c r="E80" s="18">
        <v>47708.402960980013</v>
      </c>
      <c r="F80" s="18">
        <v>45846.469283809936</v>
      </c>
      <c r="G80" s="18">
        <v>7888.4564312399889</v>
      </c>
      <c r="H80" s="18">
        <v>165183.76758231994</v>
      </c>
      <c r="I80" s="18">
        <v>7130.4357613900611</v>
      </c>
      <c r="J80" s="18">
        <v>172314.20334370999</v>
      </c>
    </row>
    <row r="81" spans="1:10" x14ac:dyDescent="0.25">
      <c r="A81" s="17" t="s">
        <v>62</v>
      </c>
      <c r="B81" s="18">
        <v>48189.554250259986</v>
      </c>
      <c r="C81" s="18">
        <v>3405.8189043900029</v>
      </c>
      <c r="D81" s="18">
        <v>7462.6045170300004</v>
      </c>
      <c r="E81" s="18">
        <v>45329.252793839994</v>
      </c>
      <c r="F81" s="18">
        <v>45773.702518170008</v>
      </c>
      <c r="G81" s="18">
        <v>9441.8606950199755</v>
      </c>
      <c r="H81" s="18">
        <v>159602.79367870998</v>
      </c>
      <c r="I81" s="18">
        <v>6683.9090786699962</v>
      </c>
      <c r="J81" s="18">
        <v>166286.70275737997</v>
      </c>
    </row>
    <row r="82" spans="1:10" x14ac:dyDescent="0.25">
      <c r="A82" s="17" t="s">
        <v>63</v>
      </c>
      <c r="B82" s="18">
        <v>67642.163538960012</v>
      </c>
      <c r="C82" s="18">
        <v>3414.7019071000018</v>
      </c>
      <c r="D82" s="18">
        <v>7584.5178488000001</v>
      </c>
      <c r="E82" s="18">
        <v>54347.052139480009</v>
      </c>
      <c r="F82" s="18">
        <v>44983.396857179941</v>
      </c>
      <c r="G82" s="18">
        <v>7312.1741073500598</v>
      </c>
      <c r="H82" s="18">
        <v>185284.00639887</v>
      </c>
      <c r="I82" s="18">
        <v>20191.233547020074</v>
      </c>
      <c r="J82" s="18">
        <v>205475.23994589006</v>
      </c>
    </row>
    <row r="83" spans="1:10" x14ac:dyDescent="0.25">
      <c r="A83" s="17" t="s">
        <v>64</v>
      </c>
      <c r="B83" s="18">
        <v>52089.397797170001</v>
      </c>
      <c r="C83" s="18">
        <v>3235.9789899200009</v>
      </c>
      <c r="D83" s="18">
        <v>7359.2068027500027</v>
      </c>
      <c r="E83" s="18">
        <v>49663.978090010016</v>
      </c>
      <c r="F83" s="18">
        <v>45813.781454540011</v>
      </c>
      <c r="G83" s="18">
        <v>7478.3093359099876</v>
      </c>
      <c r="H83" s="18">
        <v>165640.65247030003</v>
      </c>
      <c r="I83" s="18">
        <v>6396.8957172600003</v>
      </c>
      <c r="J83" s="18">
        <v>172037.54818756002</v>
      </c>
    </row>
    <row r="84" spans="1:10" x14ac:dyDescent="0.25">
      <c r="A84" s="17" t="s">
        <v>65</v>
      </c>
      <c r="B84" s="18">
        <v>66588.116357969979</v>
      </c>
      <c r="C84" s="18">
        <v>3364.0376128800017</v>
      </c>
      <c r="D84" s="18">
        <v>6643.9615760399993</v>
      </c>
      <c r="E84" s="18">
        <v>46458.817522569996</v>
      </c>
      <c r="F84" s="18">
        <v>73386.476207190019</v>
      </c>
      <c r="G84" s="18">
        <v>7574.309237760026</v>
      </c>
      <c r="H84" s="18">
        <v>204015.71851441002</v>
      </c>
      <c r="I84" s="18">
        <v>6175.288875239974</v>
      </c>
      <c r="J84" s="18">
        <v>210191.00738964998</v>
      </c>
    </row>
    <row r="85" spans="1:10" ht="30" customHeight="1" x14ac:dyDescent="0.25">
      <c r="A85" s="14" t="s">
        <v>142</v>
      </c>
      <c r="B85" s="8">
        <v>710126.40517558984</v>
      </c>
      <c r="C85" s="8">
        <v>40340.6487585</v>
      </c>
      <c r="D85" s="8">
        <v>83744.361739980013</v>
      </c>
      <c r="E85" s="8">
        <v>605947.36426982016</v>
      </c>
      <c r="F85" s="8">
        <v>556069.18242742983</v>
      </c>
      <c r="G85" s="8">
        <v>89750.59295959989</v>
      </c>
      <c r="H85" s="8">
        <v>2085978.5553309198</v>
      </c>
      <c r="I85" s="8">
        <v>132505.28328325017</v>
      </c>
      <c r="J85" s="8">
        <v>2218483.8386141695</v>
      </c>
    </row>
    <row r="86" spans="1:10" x14ac:dyDescent="0.25">
      <c r="A86" s="1" t="s">
        <v>71</v>
      </c>
    </row>
  </sheetData>
  <mergeCells count="4">
    <mergeCell ref="A2:J2"/>
    <mergeCell ref="A3:J3"/>
    <mergeCell ref="A4:J4"/>
    <mergeCell ref="A5:J5"/>
  </mergeCells>
  <printOptions horizontalCentered="1"/>
  <pageMargins left="0.19685039370078741" right="0.19685039370078741" top="0.39370078740157483" bottom="0.39370078740157483" header="0.11811023622047245" footer="0.11811023622047245"/>
  <pageSetup paperSize="9" scale="65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6"/>
  <sheetViews>
    <sheetView showGridLines="0" workbookViewId="0"/>
  </sheetViews>
  <sheetFormatPr defaultColWidth="12.7109375" defaultRowHeight="15.75" x14ac:dyDescent="0.25"/>
  <cols>
    <col min="1" max="1" width="11.7109375" style="1" customWidth="1"/>
    <col min="2" max="10" width="15.7109375" style="1" customWidth="1"/>
    <col min="11" max="16384" width="12.7109375" style="1"/>
  </cols>
  <sheetData>
    <row r="1" spans="1:10" ht="60" customHeight="1" x14ac:dyDescent="0.25"/>
    <row r="2" spans="1:10" x14ac:dyDescent="0.25">
      <c r="A2" s="42" t="s">
        <v>72</v>
      </c>
      <c r="B2" s="42"/>
      <c r="C2" s="42"/>
      <c r="D2" s="42"/>
      <c r="E2" s="42"/>
      <c r="F2" s="42"/>
      <c r="G2" s="42"/>
      <c r="H2" s="42"/>
      <c r="I2" s="42"/>
      <c r="J2" s="42"/>
    </row>
    <row r="3" spans="1:10" x14ac:dyDescent="0.25">
      <c r="A3" s="42" t="s">
        <v>1</v>
      </c>
      <c r="B3" s="42"/>
      <c r="C3" s="42"/>
      <c r="D3" s="42"/>
      <c r="E3" s="42"/>
      <c r="F3" s="42"/>
      <c r="G3" s="42"/>
      <c r="H3" s="42"/>
      <c r="I3" s="42"/>
      <c r="J3" s="42"/>
    </row>
    <row r="4" spans="1:10" x14ac:dyDescent="0.25">
      <c r="A4" s="48" t="s">
        <v>141</v>
      </c>
      <c r="B4" s="48"/>
      <c r="C4" s="48"/>
      <c r="D4" s="48"/>
      <c r="E4" s="48"/>
      <c r="F4" s="48"/>
      <c r="G4" s="48"/>
      <c r="H4" s="48"/>
      <c r="I4" s="48"/>
      <c r="J4" s="48"/>
    </row>
    <row r="5" spans="1:10" x14ac:dyDescent="0.25">
      <c r="A5" s="43" t="s">
        <v>138</v>
      </c>
      <c r="B5" s="43"/>
      <c r="C5" s="43"/>
      <c r="D5" s="43"/>
      <c r="E5" s="43"/>
      <c r="F5" s="43"/>
      <c r="G5" s="43"/>
      <c r="H5" s="43"/>
      <c r="I5" s="43"/>
      <c r="J5" s="43"/>
    </row>
    <row r="6" spans="1:10" x14ac:dyDescent="0.25">
      <c r="A6" s="1" t="s">
        <v>3</v>
      </c>
    </row>
    <row r="7" spans="1:10" ht="63" x14ac:dyDescent="0.25">
      <c r="A7" s="3" t="s">
        <v>44</v>
      </c>
      <c r="B7" s="14" t="s">
        <v>45</v>
      </c>
      <c r="C7" s="14" t="s">
        <v>46</v>
      </c>
      <c r="D7" s="14" t="s">
        <v>47</v>
      </c>
      <c r="E7" s="14" t="s">
        <v>48</v>
      </c>
      <c r="F7" s="14" t="s">
        <v>49</v>
      </c>
      <c r="G7" s="14" t="s">
        <v>50</v>
      </c>
      <c r="H7" s="14" t="s">
        <v>51</v>
      </c>
      <c r="I7" s="14" t="s">
        <v>52</v>
      </c>
      <c r="J7" s="14" t="s">
        <v>53</v>
      </c>
    </row>
    <row r="8" spans="1:10" x14ac:dyDescent="0.25">
      <c r="A8" s="17" t="s">
        <v>54</v>
      </c>
      <c r="B8" s="18">
        <v>63671.899998480752</v>
      </c>
      <c r="C8" s="18">
        <v>3649.9086227703779</v>
      </c>
      <c r="D8" s="18">
        <v>5117.4988695022366</v>
      </c>
      <c r="E8" s="18">
        <v>56411.957045109906</v>
      </c>
      <c r="F8" s="18">
        <v>42878.401826926369</v>
      </c>
      <c r="G8" s="18">
        <v>6398.5371248815236</v>
      </c>
      <c r="H8" s="18">
        <v>178128.20348767116</v>
      </c>
      <c r="I8" s="18">
        <v>7419.1843909780973</v>
      </c>
      <c r="J8" s="18">
        <v>185547.38787864926</v>
      </c>
    </row>
    <row r="9" spans="1:10" x14ac:dyDescent="0.25">
      <c r="A9" s="17" t="s">
        <v>55</v>
      </c>
      <c r="B9" s="18">
        <v>30640.957224612677</v>
      </c>
      <c r="C9" s="18">
        <v>3301.3908545863669</v>
      </c>
      <c r="D9" s="18">
        <v>3887.1110261017152</v>
      </c>
      <c r="E9" s="18">
        <v>37361.044873806553</v>
      </c>
      <c r="F9" s="18">
        <v>40971.865544709035</v>
      </c>
      <c r="G9" s="18">
        <v>5937.9807852831409</v>
      </c>
      <c r="H9" s="18">
        <v>122100.35030909949</v>
      </c>
      <c r="I9" s="18">
        <v>2219.1818358094952</v>
      </c>
      <c r="J9" s="18">
        <v>124319.53214490898</v>
      </c>
    </row>
    <row r="10" spans="1:10" x14ac:dyDescent="0.25">
      <c r="A10" s="17" t="s">
        <v>56</v>
      </c>
      <c r="B10" s="18">
        <v>34901.923306491844</v>
      </c>
      <c r="C10" s="18">
        <v>3510.1044120641618</v>
      </c>
      <c r="D10" s="18">
        <v>5136.5174301562565</v>
      </c>
      <c r="E10" s="18">
        <v>39476.571833444657</v>
      </c>
      <c r="F10" s="18">
        <v>41830.212545167844</v>
      </c>
      <c r="G10" s="18">
        <v>5836.1676709985031</v>
      </c>
      <c r="H10" s="18">
        <v>130691.49719832325</v>
      </c>
      <c r="I10" s="18">
        <v>2228.1637852956978</v>
      </c>
      <c r="J10" s="18">
        <v>132919.66098361896</v>
      </c>
    </row>
    <row r="11" spans="1:10" x14ac:dyDescent="0.25">
      <c r="A11" s="17" t="s">
        <v>57</v>
      </c>
      <c r="B11" s="18">
        <v>51023.396200566276</v>
      </c>
      <c r="C11" s="18">
        <v>4071.2292031674147</v>
      </c>
      <c r="D11" s="18">
        <v>4375.5673174800067</v>
      </c>
      <c r="E11" s="18">
        <v>42370.308286120933</v>
      </c>
      <c r="F11" s="18">
        <v>42053.460156008281</v>
      </c>
      <c r="G11" s="18">
        <v>6906.9049076419806</v>
      </c>
      <c r="H11" s="18">
        <v>150800.86607098489</v>
      </c>
      <c r="I11" s="18">
        <v>7478.8111762548424</v>
      </c>
      <c r="J11" s="18">
        <v>158279.67724723974</v>
      </c>
    </row>
    <row r="12" spans="1:10" x14ac:dyDescent="0.25">
      <c r="A12" s="17" t="s">
        <v>58</v>
      </c>
      <c r="B12" s="18">
        <v>32255.203435256772</v>
      </c>
      <c r="C12" s="18">
        <v>3386.6535751187917</v>
      </c>
      <c r="D12" s="18">
        <v>5096.536903261429</v>
      </c>
      <c r="E12" s="18">
        <v>37764.697757501403</v>
      </c>
      <c r="F12" s="18">
        <v>42326.115457537875</v>
      </c>
      <c r="G12" s="18">
        <v>7591.0902876208856</v>
      </c>
      <c r="H12" s="18">
        <v>128420.29741629717</v>
      </c>
      <c r="I12" s="18">
        <v>2165.1007386381802</v>
      </c>
      <c r="J12" s="18">
        <v>130585.39815493535</v>
      </c>
    </row>
    <row r="13" spans="1:10" x14ac:dyDescent="0.25">
      <c r="A13" s="17" t="s">
        <v>59</v>
      </c>
      <c r="B13" s="18">
        <v>40344.216035848396</v>
      </c>
      <c r="C13" s="18">
        <v>3839.9948175823911</v>
      </c>
      <c r="D13" s="18">
        <v>5164.6034219709918</v>
      </c>
      <c r="E13" s="18">
        <v>38583.286707813852</v>
      </c>
      <c r="F13" s="18">
        <v>42643.48713916992</v>
      </c>
      <c r="G13" s="18">
        <v>6511.6986674662348</v>
      </c>
      <c r="H13" s="18">
        <v>137087.28678985179</v>
      </c>
      <c r="I13" s="18">
        <v>2381.6941405901102</v>
      </c>
      <c r="J13" s="18">
        <v>139468.9809304419</v>
      </c>
    </row>
    <row r="14" spans="1:10" x14ac:dyDescent="0.25">
      <c r="A14" s="17" t="s">
        <v>60</v>
      </c>
      <c r="B14" s="18">
        <v>39210.184444401697</v>
      </c>
      <c r="C14" s="18">
        <v>3691.9123549062065</v>
      </c>
      <c r="D14" s="18">
        <v>5152.7154401323141</v>
      </c>
      <c r="E14" s="18">
        <v>41676.201345965164</v>
      </c>
      <c r="F14" s="18">
        <v>42460.256628102063</v>
      </c>
      <c r="G14" s="18">
        <v>7929.0743883004861</v>
      </c>
      <c r="H14" s="18">
        <v>140120.34460180791</v>
      </c>
      <c r="I14" s="18">
        <v>6831.160948049127</v>
      </c>
      <c r="J14" s="18">
        <v>146951.50554985704</v>
      </c>
    </row>
    <row r="15" spans="1:10" x14ac:dyDescent="0.25">
      <c r="A15" s="17" t="s">
        <v>61</v>
      </c>
      <c r="B15" s="18">
        <v>33287.002047080066</v>
      </c>
      <c r="C15" s="18">
        <v>3554.3907517536222</v>
      </c>
      <c r="D15" s="18">
        <v>5731.6240212156072</v>
      </c>
      <c r="E15" s="18">
        <v>41922.317714143646</v>
      </c>
      <c r="F15" s="18">
        <v>43597.591636852085</v>
      </c>
      <c r="G15" s="18">
        <v>8281.0810289894362</v>
      </c>
      <c r="H15" s="18">
        <v>136374.00720003445</v>
      </c>
      <c r="I15" s="18">
        <v>2639.1602906285334</v>
      </c>
      <c r="J15" s="18">
        <v>139013.16749066298</v>
      </c>
    </row>
    <row r="16" spans="1:10" x14ac:dyDescent="0.25">
      <c r="A16" s="17" t="s">
        <v>62</v>
      </c>
      <c r="B16" s="18">
        <v>32515.106637159159</v>
      </c>
      <c r="C16" s="18">
        <v>4155.2595407902445</v>
      </c>
      <c r="D16" s="18">
        <v>5555.6509932476256</v>
      </c>
      <c r="E16" s="18">
        <v>42280.21450878802</v>
      </c>
      <c r="F16" s="18">
        <v>43292.073017552568</v>
      </c>
      <c r="G16" s="18">
        <v>10572.328633298552</v>
      </c>
      <c r="H16" s="18">
        <v>138370.63333083616</v>
      </c>
      <c r="I16" s="18">
        <v>2270.0975978856054</v>
      </c>
      <c r="J16" s="18">
        <v>140640.73092872178</v>
      </c>
    </row>
    <row r="17" spans="1:10" x14ac:dyDescent="0.25">
      <c r="A17" s="17" t="s">
        <v>63</v>
      </c>
      <c r="B17" s="18">
        <v>40917.718379701495</v>
      </c>
      <c r="C17" s="18">
        <v>4157.0581447759059</v>
      </c>
      <c r="D17" s="18">
        <v>5968.538421706312</v>
      </c>
      <c r="E17" s="18">
        <v>46948.778616933712</v>
      </c>
      <c r="F17" s="18">
        <v>43298.418824047789</v>
      </c>
      <c r="G17" s="18">
        <v>11117.191919242714</v>
      </c>
      <c r="H17" s="18">
        <v>152407.70430640792</v>
      </c>
      <c r="I17" s="18">
        <v>8267.4703006301515</v>
      </c>
      <c r="J17" s="18">
        <v>160675.17460703806</v>
      </c>
    </row>
    <row r="18" spans="1:10" x14ac:dyDescent="0.25">
      <c r="A18" s="17" t="s">
        <v>64</v>
      </c>
      <c r="B18" s="18">
        <v>34970.337519512155</v>
      </c>
      <c r="C18" s="18">
        <v>4284.4030831294594</v>
      </c>
      <c r="D18" s="18">
        <v>5944.8609255954061</v>
      </c>
      <c r="E18" s="18">
        <v>46711.393432880272</v>
      </c>
      <c r="F18" s="18">
        <v>43840.619187844008</v>
      </c>
      <c r="G18" s="18">
        <v>13966.101665304754</v>
      </c>
      <c r="H18" s="18">
        <v>149717.71581426606</v>
      </c>
      <c r="I18" s="18">
        <v>2500.1966377545054</v>
      </c>
      <c r="J18" s="18">
        <v>152217.91245202057</v>
      </c>
    </row>
    <row r="19" spans="1:10" x14ac:dyDescent="0.25">
      <c r="A19" s="17" t="s">
        <v>65</v>
      </c>
      <c r="B19" s="18">
        <v>46751.003746848095</v>
      </c>
      <c r="C19" s="18">
        <v>4353.0115046987794</v>
      </c>
      <c r="D19" s="18">
        <v>5025.335626424463</v>
      </c>
      <c r="E19" s="18">
        <v>44222.09178860439</v>
      </c>
      <c r="F19" s="18">
        <v>67458.88224169593</v>
      </c>
      <c r="G19" s="18">
        <v>10738.62908540732</v>
      </c>
      <c r="H19" s="18">
        <v>178548.953993679</v>
      </c>
      <c r="I19" s="18">
        <v>2963.4738633907091</v>
      </c>
      <c r="J19" s="18">
        <v>181512.42785706971</v>
      </c>
    </row>
    <row r="20" spans="1:10" ht="30" customHeight="1" x14ac:dyDescent="0.25">
      <c r="A20" s="14" t="s">
        <v>66</v>
      </c>
      <c r="B20" s="8">
        <v>480488.94897595933</v>
      </c>
      <c r="C20" s="8">
        <v>45955.316865343717</v>
      </c>
      <c r="D20" s="8">
        <v>62156.560396794361</v>
      </c>
      <c r="E20" s="8">
        <v>515728.86391111254</v>
      </c>
      <c r="F20" s="8">
        <v>536651.38420561363</v>
      </c>
      <c r="G20" s="8">
        <v>101786.78616443553</v>
      </c>
      <c r="H20" s="8">
        <v>1742767.8605192592</v>
      </c>
      <c r="I20" s="8">
        <v>49363.695705905047</v>
      </c>
      <c r="J20" s="8">
        <v>1792131.5562251643</v>
      </c>
    </row>
    <row r="21" spans="1:10" x14ac:dyDescent="0.25">
      <c r="A21" s="17" t="s">
        <v>54</v>
      </c>
      <c r="B21" s="18">
        <v>63749.999765408145</v>
      </c>
      <c r="C21" s="18">
        <v>4377.9598239184843</v>
      </c>
      <c r="D21" s="18">
        <v>5987.8177559526866</v>
      </c>
      <c r="E21" s="18">
        <v>59812.746482801667</v>
      </c>
      <c r="F21" s="18">
        <v>45269.559762049503</v>
      </c>
      <c r="G21" s="18">
        <v>15082.346566649918</v>
      </c>
      <c r="H21" s="18">
        <v>194280.43015678041</v>
      </c>
      <c r="I21" s="18">
        <v>10049.691125471401</v>
      </c>
      <c r="J21" s="18">
        <v>204330.12128225181</v>
      </c>
    </row>
    <row r="22" spans="1:10" x14ac:dyDescent="0.25">
      <c r="A22" s="17" t="s">
        <v>55</v>
      </c>
      <c r="B22" s="18">
        <v>33208.313173308015</v>
      </c>
      <c r="C22" s="18">
        <v>3650.4975096763965</v>
      </c>
      <c r="D22" s="18">
        <v>5254.3656423829489</v>
      </c>
      <c r="E22" s="18">
        <v>43191.716027734496</v>
      </c>
      <c r="F22" s="18">
        <v>42025.151744481453</v>
      </c>
      <c r="G22" s="18">
        <v>7609.8941109048701</v>
      </c>
      <c r="H22" s="18">
        <v>134939.93820848819</v>
      </c>
      <c r="I22" s="18">
        <v>2646.5897398564903</v>
      </c>
      <c r="J22" s="18">
        <v>137586.52794834468</v>
      </c>
    </row>
    <row r="23" spans="1:10" x14ac:dyDescent="0.25">
      <c r="A23" s="17" t="s">
        <v>56</v>
      </c>
      <c r="B23" s="18">
        <v>35917.95361424869</v>
      </c>
      <c r="C23" s="18">
        <v>3742.5426572125521</v>
      </c>
      <c r="D23" s="18">
        <v>5890.4958105827382</v>
      </c>
      <c r="E23" s="18">
        <v>41647.093433186354</v>
      </c>
      <c r="F23" s="18">
        <v>41607.139234199589</v>
      </c>
      <c r="G23" s="18">
        <v>6947.3009280058905</v>
      </c>
      <c r="H23" s="18">
        <v>135752.52567743583</v>
      </c>
      <c r="I23" s="18">
        <v>2412.2680253324152</v>
      </c>
      <c r="J23" s="18">
        <v>138164.79370276825</v>
      </c>
    </row>
    <row r="24" spans="1:10" x14ac:dyDescent="0.25">
      <c r="A24" s="17" t="s">
        <v>57</v>
      </c>
      <c r="B24" s="18">
        <v>51899.846114528838</v>
      </c>
      <c r="C24" s="18">
        <v>4179.7105189111944</v>
      </c>
      <c r="D24" s="18">
        <v>5892.0109820267762</v>
      </c>
      <c r="E24" s="18">
        <v>47338.32109880948</v>
      </c>
      <c r="F24" s="18">
        <v>42940.371054496682</v>
      </c>
      <c r="G24" s="18">
        <v>7435.1368962098013</v>
      </c>
      <c r="H24" s="18">
        <v>159685.39666498278</v>
      </c>
      <c r="I24" s="18">
        <v>10987.764510667674</v>
      </c>
      <c r="J24" s="18">
        <v>170673.16117565046</v>
      </c>
    </row>
    <row r="25" spans="1:10" x14ac:dyDescent="0.25">
      <c r="A25" s="17" t="s">
        <v>58</v>
      </c>
      <c r="B25" s="18">
        <v>34001.047374878166</v>
      </c>
      <c r="C25" s="18">
        <v>3715.9744874561788</v>
      </c>
      <c r="D25" s="18">
        <v>5969.5934391691098</v>
      </c>
      <c r="E25" s="18">
        <v>41689.373870810916</v>
      </c>
      <c r="F25" s="18">
        <v>42779.408990998483</v>
      </c>
      <c r="G25" s="18">
        <v>6885.2058826424927</v>
      </c>
      <c r="H25" s="18">
        <v>135040.60404595532</v>
      </c>
      <c r="I25" s="18">
        <v>2964.5513171819393</v>
      </c>
      <c r="J25" s="18">
        <v>138005.15536313725</v>
      </c>
    </row>
    <row r="26" spans="1:10" x14ac:dyDescent="0.25">
      <c r="A26" s="17" t="s">
        <v>59</v>
      </c>
      <c r="B26" s="18">
        <v>38549.422022416242</v>
      </c>
      <c r="C26" s="18">
        <v>3291.4961777202438</v>
      </c>
      <c r="D26" s="18">
        <v>6696.3911925991106</v>
      </c>
      <c r="E26" s="18">
        <v>41264.223579766185</v>
      </c>
      <c r="F26" s="18">
        <v>41771.852982475852</v>
      </c>
      <c r="G26" s="18">
        <v>7204.1987826085615</v>
      </c>
      <c r="H26" s="18">
        <v>138777.58473758618</v>
      </c>
      <c r="I26" s="18">
        <v>3494.4298805132285</v>
      </c>
      <c r="J26" s="18">
        <v>142272.01461809941</v>
      </c>
    </row>
    <row r="27" spans="1:10" x14ac:dyDescent="0.25">
      <c r="A27" s="17" t="s">
        <v>60</v>
      </c>
      <c r="B27" s="18">
        <v>44342.51521935402</v>
      </c>
      <c r="C27" s="18">
        <v>4148.8667912465398</v>
      </c>
      <c r="D27" s="18">
        <v>7011.5683893556688</v>
      </c>
      <c r="E27" s="18">
        <v>47008.426728951337</v>
      </c>
      <c r="F27" s="18">
        <v>42164.659430393061</v>
      </c>
      <c r="G27" s="18">
        <v>7193.0690710625295</v>
      </c>
      <c r="H27" s="18">
        <v>151869.10563036313</v>
      </c>
      <c r="I27" s="18">
        <v>13932.215420019213</v>
      </c>
      <c r="J27" s="18">
        <v>165801.32105038234</v>
      </c>
    </row>
    <row r="28" spans="1:10" x14ac:dyDescent="0.25">
      <c r="A28" s="17" t="s">
        <v>61</v>
      </c>
      <c r="B28" s="18">
        <v>34287.488840835198</v>
      </c>
      <c r="C28" s="18">
        <v>3488.1518762779297</v>
      </c>
      <c r="D28" s="18">
        <v>7381.3963868097717</v>
      </c>
      <c r="E28" s="18">
        <v>42276.162184402805</v>
      </c>
      <c r="F28" s="18">
        <v>43353.939775183608</v>
      </c>
      <c r="G28" s="18">
        <v>6441.964314929729</v>
      </c>
      <c r="H28" s="18">
        <v>137229.10337843903</v>
      </c>
      <c r="I28" s="18">
        <v>3289.0624312370142</v>
      </c>
      <c r="J28" s="18">
        <v>140518.16580967605</v>
      </c>
    </row>
    <row r="29" spans="1:10" x14ac:dyDescent="0.25">
      <c r="A29" s="17" t="s">
        <v>62</v>
      </c>
      <c r="B29" s="18">
        <v>34697.655936753625</v>
      </c>
      <c r="C29" s="18">
        <v>3867.9797113533718</v>
      </c>
      <c r="D29" s="18">
        <v>6619.2029287503283</v>
      </c>
      <c r="E29" s="18">
        <v>42569.042793248809</v>
      </c>
      <c r="F29" s="18">
        <v>42327.58880119992</v>
      </c>
      <c r="G29" s="18">
        <v>7754.782190696018</v>
      </c>
      <c r="H29" s="18">
        <v>137836.25236200207</v>
      </c>
      <c r="I29" s="18">
        <v>3173.3686411211693</v>
      </c>
      <c r="J29" s="18">
        <v>141009.62100312323</v>
      </c>
    </row>
    <row r="30" spans="1:10" x14ac:dyDescent="0.25">
      <c r="A30" s="17" t="s">
        <v>63</v>
      </c>
      <c r="B30" s="18">
        <v>44144.884341233374</v>
      </c>
      <c r="C30" s="18">
        <v>3781.6931969172351</v>
      </c>
      <c r="D30" s="18">
        <v>7307.1255276654128</v>
      </c>
      <c r="E30" s="18">
        <v>47687.529890618098</v>
      </c>
      <c r="F30" s="18">
        <v>42794.685385458986</v>
      </c>
      <c r="G30" s="18">
        <v>6898.1879422953343</v>
      </c>
      <c r="H30" s="18">
        <v>152614.10628418843</v>
      </c>
      <c r="I30" s="18">
        <v>14677.723968444356</v>
      </c>
      <c r="J30" s="18">
        <v>167291.83025263279</v>
      </c>
    </row>
    <row r="31" spans="1:10" x14ac:dyDescent="0.25">
      <c r="A31" s="17" t="s">
        <v>64</v>
      </c>
      <c r="B31" s="18">
        <v>40051.140038078593</v>
      </c>
      <c r="C31" s="18">
        <v>4351.3340812611777</v>
      </c>
      <c r="D31" s="18">
        <v>6378.3028628298607</v>
      </c>
      <c r="E31" s="18">
        <v>47528.984884197176</v>
      </c>
      <c r="F31" s="18">
        <v>42956.612552680934</v>
      </c>
      <c r="G31" s="18">
        <v>6936.5197145429411</v>
      </c>
      <c r="H31" s="18">
        <v>148202.89413359069</v>
      </c>
      <c r="I31" s="18">
        <v>3602.0708650608799</v>
      </c>
      <c r="J31" s="18">
        <v>151804.96499865156</v>
      </c>
    </row>
    <row r="32" spans="1:10" x14ac:dyDescent="0.25">
      <c r="A32" s="17" t="s">
        <v>65</v>
      </c>
      <c r="B32" s="18">
        <v>48844.174176875647</v>
      </c>
      <c r="C32" s="18">
        <v>4532.4638651998002</v>
      </c>
      <c r="D32" s="18">
        <v>5179.5348373717588</v>
      </c>
      <c r="E32" s="18">
        <v>43369.656587380232</v>
      </c>
      <c r="F32" s="18">
        <v>66991.14333993457</v>
      </c>
      <c r="G32" s="18">
        <v>7024.5752592179797</v>
      </c>
      <c r="H32" s="18">
        <v>175941.54806597997</v>
      </c>
      <c r="I32" s="18">
        <v>3697.4929268277651</v>
      </c>
      <c r="J32" s="18">
        <v>179639.04099280774</v>
      </c>
    </row>
    <row r="33" spans="1:10" ht="30" customHeight="1" x14ac:dyDescent="0.25">
      <c r="A33" s="14" t="s">
        <v>67</v>
      </c>
      <c r="B33" s="8">
        <v>503694.4406179185</v>
      </c>
      <c r="C33" s="8">
        <v>47128.670697151116</v>
      </c>
      <c r="D33" s="8">
        <v>75567.805755496171</v>
      </c>
      <c r="E33" s="8">
        <v>545383.27756190754</v>
      </c>
      <c r="F33" s="8">
        <v>536982.11305355269</v>
      </c>
      <c r="G33" s="8">
        <v>93413.181659766051</v>
      </c>
      <c r="H33" s="8">
        <v>1802169.489345792</v>
      </c>
      <c r="I33" s="8">
        <v>74927.22885173354</v>
      </c>
      <c r="J33" s="8">
        <v>1877096.7181975255</v>
      </c>
    </row>
    <row r="34" spans="1:10" x14ac:dyDescent="0.25">
      <c r="A34" s="17" t="s">
        <v>54</v>
      </c>
      <c r="B34" s="18">
        <v>67543.830140121514</v>
      </c>
      <c r="C34" s="18">
        <v>4268.7867338625292</v>
      </c>
      <c r="D34" s="18">
        <v>6659.5657344152532</v>
      </c>
      <c r="E34" s="18">
        <v>60874.312817576072</v>
      </c>
      <c r="F34" s="18">
        <v>44462.115785513313</v>
      </c>
      <c r="G34" s="18">
        <v>6352.3309471573994</v>
      </c>
      <c r="H34" s="18">
        <v>190160.94215864607</v>
      </c>
      <c r="I34" s="18">
        <v>12814.134588650619</v>
      </c>
      <c r="J34" s="18">
        <v>202975.0767472967</v>
      </c>
    </row>
    <row r="35" spans="1:10" x14ac:dyDescent="0.25">
      <c r="A35" s="17" t="s">
        <v>55</v>
      </c>
      <c r="B35" s="18">
        <v>39608.174681138036</v>
      </c>
      <c r="C35" s="18">
        <v>3635.3342792491271</v>
      </c>
      <c r="D35" s="18">
        <v>5710.8903548116077</v>
      </c>
      <c r="E35" s="18">
        <v>44447.416418069384</v>
      </c>
      <c r="F35" s="18">
        <v>42492.342974230087</v>
      </c>
      <c r="G35" s="18">
        <v>6410.456579257484</v>
      </c>
      <c r="H35" s="18">
        <v>142304.61528675575</v>
      </c>
      <c r="I35" s="18">
        <v>2651.4409356802257</v>
      </c>
      <c r="J35" s="18">
        <v>144956.05622243599</v>
      </c>
    </row>
    <row r="36" spans="1:10" x14ac:dyDescent="0.25">
      <c r="A36" s="17" t="s">
        <v>56</v>
      </c>
      <c r="B36" s="18">
        <v>36015.165844069277</v>
      </c>
      <c r="C36" s="18">
        <v>4023.4455586860759</v>
      </c>
      <c r="D36" s="18">
        <v>5902.5194770283233</v>
      </c>
      <c r="E36" s="18">
        <v>41823.206055253875</v>
      </c>
      <c r="F36" s="18">
        <v>41428.587516675005</v>
      </c>
      <c r="G36" s="18">
        <v>5743.62155999065</v>
      </c>
      <c r="H36" s="18">
        <v>134936.54601170321</v>
      </c>
      <c r="I36" s="18">
        <v>2428.8286702167284</v>
      </c>
      <c r="J36" s="18">
        <v>137365.37468191993</v>
      </c>
    </row>
    <row r="37" spans="1:10" x14ac:dyDescent="0.25">
      <c r="A37" s="17" t="s">
        <v>57</v>
      </c>
      <c r="B37" s="18">
        <v>53856.286713027876</v>
      </c>
      <c r="C37" s="18">
        <v>3958.6072083587646</v>
      </c>
      <c r="D37" s="18">
        <v>6247.7245476660746</v>
      </c>
      <c r="E37" s="18">
        <v>46206.661855519247</v>
      </c>
      <c r="F37" s="18">
        <v>42257.508339871812</v>
      </c>
      <c r="G37" s="18">
        <v>6620.8227919367764</v>
      </c>
      <c r="H37" s="18">
        <v>159147.61145638057</v>
      </c>
      <c r="I37" s="18">
        <v>13714.669630611726</v>
      </c>
      <c r="J37" s="18">
        <v>172862.2810869923</v>
      </c>
    </row>
    <row r="38" spans="1:10" x14ac:dyDescent="0.25">
      <c r="A38" s="17" t="s">
        <v>58</v>
      </c>
      <c r="B38" s="18">
        <v>35865.361665977165</v>
      </c>
      <c r="C38" s="18">
        <v>3714.264085119125</v>
      </c>
      <c r="D38" s="18">
        <v>6543.2672668974255</v>
      </c>
      <c r="E38" s="18">
        <v>42059.468021012472</v>
      </c>
      <c r="F38" s="18">
        <v>42805.753044074867</v>
      </c>
      <c r="G38" s="18">
        <v>6537.2048939176411</v>
      </c>
      <c r="H38" s="18">
        <v>137525.31897699871</v>
      </c>
      <c r="I38" s="18">
        <v>3135.8229989382726</v>
      </c>
      <c r="J38" s="18">
        <v>140661.14197593697</v>
      </c>
    </row>
    <row r="39" spans="1:10" x14ac:dyDescent="0.25">
      <c r="A39" s="17" t="s">
        <v>59</v>
      </c>
      <c r="B39" s="18">
        <v>42429.29979651016</v>
      </c>
      <c r="C39" s="18">
        <v>3944.0492368442729</v>
      </c>
      <c r="D39" s="18">
        <v>5764.5533769753565</v>
      </c>
      <c r="E39" s="18">
        <v>42284.008232102678</v>
      </c>
      <c r="F39" s="18">
        <v>44284.325882829813</v>
      </c>
      <c r="G39" s="18">
        <v>6226.1229003993003</v>
      </c>
      <c r="H39" s="18">
        <v>144932.35942566156</v>
      </c>
      <c r="I39" s="18">
        <v>3994.2926847347017</v>
      </c>
      <c r="J39" s="18">
        <v>148926.65211039627</v>
      </c>
    </row>
    <row r="40" spans="1:10" x14ac:dyDescent="0.25">
      <c r="A40" s="17" t="s">
        <v>60</v>
      </c>
      <c r="B40" s="18">
        <v>49854.102303229367</v>
      </c>
      <c r="C40" s="18">
        <v>3643.3427980151682</v>
      </c>
      <c r="D40" s="18">
        <v>6608.4989020318435</v>
      </c>
      <c r="E40" s="18">
        <v>49378.471682091025</v>
      </c>
      <c r="F40" s="18">
        <v>41888.312307454536</v>
      </c>
      <c r="G40" s="18">
        <v>6802.1122173215181</v>
      </c>
      <c r="H40" s="18">
        <v>158174.84021014345</v>
      </c>
      <c r="I40" s="18">
        <v>12513.353219210961</v>
      </c>
      <c r="J40" s="18">
        <v>170688.1934293544</v>
      </c>
    </row>
    <row r="41" spans="1:10" x14ac:dyDescent="0.25">
      <c r="A41" s="17" t="s">
        <v>61</v>
      </c>
      <c r="B41" s="18">
        <v>40535.008331887831</v>
      </c>
      <c r="C41" s="18">
        <v>3683.2328540663716</v>
      </c>
      <c r="D41" s="18">
        <v>6730.8094434461846</v>
      </c>
      <c r="E41" s="18">
        <v>45237.111781278632</v>
      </c>
      <c r="F41" s="18">
        <v>42507.414356970548</v>
      </c>
      <c r="G41" s="18">
        <v>6799.4708456865555</v>
      </c>
      <c r="H41" s="18">
        <v>145493.04761333612</v>
      </c>
      <c r="I41" s="18">
        <v>2993.8015552806701</v>
      </c>
      <c r="J41" s="18">
        <v>148486.84916861678</v>
      </c>
    </row>
    <row r="42" spans="1:10" x14ac:dyDescent="0.25">
      <c r="A42" s="17" t="s">
        <v>62</v>
      </c>
      <c r="B42" s="18">
        <v>35096.999589413979</v>
      </c>
      <c r="C42" s="18">
        <v>3922.3938051670375</v>
      </c>
      <c r="D42" s="18">
        <v>6874.2627107049193</v>
      </c>
      <c r="E42" s="18">
        <v>42076.23820160859</v>
      </c>
      <c r="F42" s="18">
        <v>42116.777751370981</v>
      </c>
      <c r="G42" s="18">
        <v>8021.4219397008983</v>
      </c>
      <c r="H42" s="18">
        <v>138108.09399796641</v>
      </c>
      <c r="I42" s="18">
        <v>2985.6563883581084</v>
      </c>
      <c r="J42" s="18">
        <v>141093.75038632451</v>
      </c>
    </row>
    <row r="43" spans="1:10" x14ac:dyDescent="0.25">
      <c r="A43" s="17" t="s">
        <v>63</v>
      </c>
      <c r="B43" s="18">
        <v>45710.593055042147</v>
      </c>
      <c r="C43" s="18">
        <v>3926.1262925172791</v>
      </c>
      <c r="D43" s="18">
        <v>7582.8612458148491</v>
      </c>
      <c r="E43" s="18">
        <v>47510.55314632981</v>
      </c>
      <c r="F43" s="18">
        <v>43496.496079932462</v>
      </c>
      <c r="G43" s="18">
        <v>6626.7445106079422</v>
      </c>
      <c r="H43" s="18">
        <v>154853.37433024449</v>
      </c>
      <c r="I43" s="18">
        <v>12412.201122987013</v>
      </c>
      <c r="J43" s="18">
        <v>167265.57545323152</v>
      </c>
    </row>
    <row r="44" spans="1:10" x14ac:dyDescent="0.25">
      <c r="A44" s="17" t="s">
        <v>64</v>
      </c>
      <c r="B44" s="18">
        <v>43694.229757036257</v>
      </c>
      <c r="C44" s="18">
        <v>4106.8909586591471</v>
      </c>
      <c r="D44" s="18">
        <v>6491.0635940114116</v>
      </c>
      <c r="E44" s="18">
        <v>46695.135726785033</v>
      </c>
      <c r="F44" s="18">
        <v>42890.545706419849</v>
      </c>
      <c r="G44" s="18">
        <v>7200.710903267588</v>
      </c>
      <c r="H44" s="18">
        <v>151078.57664617928</v>
      </c>
      <c r="I44" s="18">
        <v>2978.5528815838256</v>
      </c>
      <c r="J44" s="18">
        <v>154057.12952776311</v>
      </c>
    </row>
    <row r="45" spans="1:10" x14ac:dyDescent="0.25">
      <c r="A45" s="17" t="s">
        <v>65</v>
      </c>
      <c r="B45" s="18">
        <v>48719.932060876214</v>
      </c>
      <c r="C45" s="18">
        <v>4005.6186510668736</v>
      </c>
      <c r="D45" s="18">
        <v>5968.0083881820319</v>
      </c>
      <c r="E45" s="18">
        <v>42352.313736194919</v>
      </c>
      <c r="F45" s="18">
        <v>68148.143818930912</v>
      </c>
      <c r="G45" s="18">
        <v>7030.8522997722494</v>
      </c>
      <c r="H45" s="18">
        <v>176224.86895502321</v>
      </c>
      <c r="I45" s="18">
        <v>3265.3703250942158</v>
      </c>
      <c r="J45" s="18">
        <v>179490.23928011741</v>
      </c>
    </row>
    <row r="46" spans="1:10" ht="30" customHeight="1" x14ac:dyDescent="0.25">
      <c r="A46" s="14" t="s">
        <v>68</v>
      </c>
      <c r="B46" s="8">
        <v>538928.98393832985</v>
      </c>
      <c r="C46" s="8">
        <v>46832.092461611763</v>
      </c>
      <c r="D46" s="8">
        <v>77084.025041985282</v>
      </c>
      <c r="E46" s="8">
        <v>550944.89767382178</v>
      </c>
      <c r="F46" s="8">
        <v>538778.32356427424</v>
      </c>
      <c r="G46" s="8">
        <v>80371.872389016018</v>
      </c>
      <c r="H46" s="8">
        <v>1832940.1950690385</v>
      </c>
      <c r="I46" s="8">
        <v>75888.125001347071</v>
      </c>
      <c r="J46" s="8">
        <v>1908828.3200703862</v>
      </c>
    </row>
    <row r="47" spans="1:10" x14ac:dyDescent="0.25">
      <c r="A47" s="17" t="s">
        <v>54</v>
      </c>
      <c r="B47" s="18">
        <v>74944.114529068902</v>
      </c>
      <c r="C47" s="18">
        <v>3687.3330017635126</v>
      </c>
      <c r="D47" s="18">
        <v>7089.6009051884203</v>
      </c>
      <c r="E47" s="18">
        <v>61931.249082609902</v>
      </c>
      <c r="F47" s="18">
        <v>44746.570967550186</v>
      </c>
      <c r="G47" s="18">
        <v>6687.4268372709657</v>
      </c>
      <c r="H47" s="18">
        <v>199086.29532345189</v>
      </c>
      <c r="I47" s="18">
        <v>13409.563064945944</v>
      </c>
      <c r="J47" s="18">
        <v>212495.85838839784</v>
      </c>
    </row>
    <row r="48" spans="1:10" x14ac:dyDescent="0.25">
      <c r="A48" s="17" t="s">
        <v>55</v>
      </c>
      <c r="B48" s="18">
        <v>36139.588087303135</v>
      </c>
      <c r="C48" s="18">
        <v>3425.4975985674823</v>
      </c>
      <c r="D48" s="18">
        <v>5775.9678233605218</v>
      </c>
      <c r="E48" s="18">
        <v>40477.927772341092</v>
      </c>
      <c r="F48" s="18">
        <v>42823.080339705528</v>
      </c>
      <c r="G48" s="18">
        <v>7194.3046047296293</v>
      </c>
      <c r="H48" s="18">
        <v>135836.36622600738</v>
      </c>
      <c r="I48" s="18">
        <v>5195.6049021331946</v>
      </c>
      <c r="J48" s="18">
        <v>141031.97112814058</v>
      </c>
    </row>
    <row r="49" spans="1:10" x14ac:dyDescent="0.25">
      <c r="A49" s="17" t="s">
        <v>56</v>
      </c>
      <c r="B49" s="18">
        <v>37380.400460540332</v>
      </c>
      <c r="C49" s="18">
        <v>3055.1152352000067</v>
      </c>
      <c r="D49" s="18">
        <v>6877.9152482838899</v>
      </c>
      <c r="E49" s="18">
        <v>37023.770883200617</v>
      </c>
      <c r="F49" s="18">
        <v>39584.608937520286</v>
      </c>
      <c r="G49" s="18">
        <v>6068.5227745225102</v>
      </c>
      <c r="H49" s="18">
        <v>129990.33353926764</v>
      </c>
      <c r="I49" s="18">
        <v>2817.4360521143244</v>
      </c>
      <c r="J49" s="18">
        <v>132807.76959138195</v>
      </c>
    </row>
    <row r="50" spans="1:10" x14ac:dyDescent="0.25">
      <c r="A50" s="17" t="s">
        <v>57</v>
      </c>
      <c r="B50" s="18">
        <v>43350.407984203783</v>
      </c>
      <c r="C50" s="18">
        <v>2615.9997947352585</v>
      </c>
      <c r="D50" s="18">
        <v>5730.042608142764</v>
      </c>
      <c r="E50" s="18">
        <v>29131.771602893583</v>
      </c>
      <c r="F50" s="18">
        <v>28270.25408193723</v>
      </c>
      <c r="G50" s="18">
        <v>4226.9391702096318</v>
      </c>
      <c r="H50" s="18">
        <v>113325.41524212225</v>
      </c>
      <c r="I50" s="18">
        <v>9497.6340974473042</v>
      </c>
      <c r="J50" s="18">
        <v>122823.04933956955</v>
      </c>
    </row>
    <row r="51" spans="1:10" x14ac:dyDescent="0.25">
      <c r="A51" s="17" t="s">
        <v>58</v>
      </c>
      <c r="B51" s="18">
        <v>30735.415623376099</v>
      </c>
      <c r="C51" s="18">
        <v>2123.4416576701951</v>
      </c>
      <c r="D51" s="18">
        <v>5731.0152842341331</v>
      </c>
      <c r="E51" s="18">
        <v>23829.550903177809</v>
      </c>
      <c r="F51" s="18">
        <v>26121.601101197975</v>
      </c>
      <c r="G51" s="18">
        <v>4260.5513673202859</v>
      </c>
      <c r="H51" s="18">
        <v>92801.575936976486</v>
      </c>
      <c r="I51" s="18">
        <v>1555.9124884778353</v>
      </c>
      <c r="J51" s="18">
        <v>94357.488425454314</v>
      </c>
    </row>
    <row r="52" spans="1:10" x14ac:dyDescent="0.25">
      <c r="A52" s="17" t="s">
        <v>59</v>
      </c>
      <c r="B52" s="18">
        <v>41879.856486818913</v>
      </c>
      <c r="C52" s="18">
        <v>2624.7127844914062</v>
      </c>
      <c r="D52" s="18">
        <v>5273.1472624260859</v>
      </c>
      <c r="E52" s="18">
        <v>22863.825224626115</v>
      </c>
      <c r="F52" s="18">
        <v>26989.815373842368</v>
      </c>
      <c r="G52" s="18">
        <v>2811.5069436529902</v>
      </c>
      <c r="H52" s="18">
        <v>102442.86407585787</v>
      </c>
      <c r="I52" s="18">
        <v>2420.0617560726901</v>
      </c>
      <c r="J52" s="18">
        <v>104862.92583193057</v>
      </c>
    </row>
    <row r="53" spans="1:10" x14ac:dyDescent="0.25">
      <c r="A53" s="17" t="s">
        <v>60</v>
      </c>
      <c r="B53" s="18">
        <v>43917.454740355512</v>
      </c>
      <c r="C53" s="18">
        <v>3178.8818560537538</v>
      </c>
      <c r="D53" s="18">
        <v>6280.2363579677394</v>
      </c>
      <c r="E53" s="18">
        <v>40335.685833394462</v>
      </c>
      <c r="F53" s="18">
        <v>37119.607735872392</v>
      </c>
      <c r="G53" s="18">
        <v>3068.0331119605794</v>
      </c>
      <c r="H53" s="18">
        <v>133899.89963560444</v>
      </c>
      <c r="I53" s="18">
        <v>6602.0900277776809</v>
      </c>
      <c r="J53" s="18">
        <v>140501.98966338212</v>
      </c>
    </row>
    <row r="54" spans="1:10" x14ac:dyDescent="0.25">
      <c r="A54" s="17" t="s">
        <v>61</v>
      </c>
      <c r="B54" s="18">
        <v>36489.265313404605</v>
      </c>
      <c r="C54" s="18">
        <v>3962.938230117782</v>
      </c>
      <c r="D54" s="18">
        <v>6435.2092457063409</v>
      </c>
      <c r="E54" s="18">
        <v>49396.283405452552</v>
      </c>
      <c r="F54" s="18">
        <v>48349.077654145163</v>
      </c>
      <c r="G54" s="18">
        <v>2786.1941652079367</v>
      </c>
      <c r="H54" s="18">
        <v>147418.96801403438</v>
      </c>
      <c r="I54" s="18">
        <v>3035.5207851032478</v>
      </c>
      <c r="J54" s="18">
        <v>150454.48879913765</v>
      </c>
    </row>
    <row r="55" spans="1:10" x14ac:dyDescent="0.25">
      <c r="A55" s="17" t="s">
        <v>62</v>
      </c>
      <c r="B55" s="18">
        <v>38597.080086238406</v>
      </c>
      <c r="C55" s="18">
        <v>4352.7480406673549</v>
      </c>
      <c r="D55" s="18">
        <v>7265.8857698391166</v>
      </c>
      <c r="E55" s="18">
        <v>44485.198518257741</v>
      </c>
      <c r="F55" s="18">
        <v>41125.906754358963</v>
      </c>
      <c r="G55" s="18">
        <v>4686.3325221919522</v>
      </c>
      <c r="H55" s="18">
        <v>140513.15169155353</v>
      </c>
      <c r="I55" s="18">
        <v>3365.7070564577339</v>
      </c>
      <c r="J55" s="18">
        <v>143878.85874801126</v>
      </c>
    </row>
    <row r="56" spans="1:10" x14ac:dyDescent="0.25">
      <c r="A56" s="17" t="s">
        <v>63</v>
      </c>
      <c r="B56" s="18">
        <v>51100.50536623806</v>
      </c>
      <c r="C56" s="18">
        <v>4493.8022478156572</v>
      </c>
      <c r="D56" s="18">
        <v>7975.1971666384607</v>
      </c>
      <c r="E56" s="18">
        <v>56750.360247440069</v>
      </c>
      <c r="F56" s="18">
        <v>50023.47114114475</v>
      </c>
      <c r="G56" s="18">
        <v>3566.543812657168</v>
      </c>
      <c r="H56" s="18">
        <v>173909.87998193415</v>
      </c>
      <c r="I56" s="18">
        <v>9353.6329624383598</v>
      </c>
      <c r="J56" s="18">
        <v>183263.51294437252</v>
      </c>
    </row>
    <row r="57" spans="1:10" x14ac:dyDescent="0.25">
      <c r="A57" s="17" t="s">
        <v>64</v>
      </c>
      <c r="B57" s="18">
        <v>42668.257283058214</v>
      </c>
      <c r="C57" s="18">
        <v>5206.7441839051426</v>
      </c>
      <c r="D57" s="18">
        <v>9041.4566920229263</v>
      </c>
      <c r="E57" s="18">
        <v>54159.638944424434</v>
      </c>
      <c r="F57" s="18">
        <v>47427.107331176187</v>
      </c>
      <c r="G57" s="18">
        <v>3368.7322296650477</v>
      </c>
      <c r="H57" s="18">
        <v>161871.93666425196</v>
      </c>
      <c r="I57" s="18">
        <v>3447.4049046671034</v>
      </c>
      <c r="J57" s="18">
        <v>165319.34156891907</v>
      </c>
    </row>
    <row r="58" spans="1:10" x14ac:dyDescent="0.25">
      <c r="A58" s="17" t="s">
        <v>65</v>
      </c>
      <c r="B58" s="18">
        <v>50119.988187879062</v>
      </c>
      <c r="C58" s="18">
        <v>4820.9289531350305</v>
      </c>
      <c r="D58" s="18">
        <v>8078.0526071823961</v>
      </c>
      <c r="E58" s="18">
        <v>46076.255405809738</v>
      </c>
      <c r="F58" s="18">
        <v>67595.871299904175</v>
      </c>
      <c r="G58" s="18">
        <v>5366.1485250484047</v>
      </c>
      <c r="H58" s="18">
        <v>182057.24497895883</v>
      </c>
      <c r="I58" s="18">
        <v>3138.6422138873581</v>
      </c>
      <c r="J58" s="18">
        <v>185195.88719284619</v>
      </c>
    </row>
    <row r="59" spans="1:10" ht="30" customHeight="1" x14ac:dyDescent="0.25">
      <c r="A59" s="14" t="s">
        <v>69</v>
      </c>
      <c r="B59" s="8">
        <v>527322.33414848498</v>
      </c>
      <c r="C59" s="8">
        <v>43548.143584122583</v>
      </c>
      <c r="D59" s="8">
        <v>81553.726970992793</v>
      </c>
      <c r="E59" s="8">
        <v>506461.51782362815</v>
      </c>
      <c r="F59" s="8">
        <v>500176.97271835519</v>
      </c>
      <c r="G59" s="8">
        <v>54091.236064437093</v>
      </c>
      <c r="H59" s="8">
        <v>1713153.9313100209</v>
      </c>
      <c r="I59" s="8">
        <v>63839.21031152278</v>
      </c>
      <c r="J59" s="8">
        <v>1776993.141621544</v>
      </c>
    </row>
    <row r="60" spans="1:10" x14ac:dyDescent="0.25">
      <c r="A60" s="17" t="s">
        <v>54</v>
      </c>
      <c r="B60" s="18">
        <v>77346.750104863371</v>
      </c>
      <c r="C60" s="18">
        <v>4172.7608958969404</v>
      </c>
      <c r="D60" s="18">
        <v>8526.1308156556297</v>
      </c>
      <c r="E60" s="18">
        <v>61897.335552667922</v>
      </c>
      <c r="F60" s="18">
        <v>42135.713052475636</v>
      </c>
      <c r="G60" s="18">
        <v>5443.8337059932919</v>
      </c>
      <c r="H60" s="18">
        <v>199522.52412755278</v>
      </c>
      <c r="I60" s="18">
        <v>9782.4611856944757</v>
      </c>
      <c r="J60" s="18">
        <v>209304.98531324725</v>
      </c>
    </row>
    <row r="61" spans="1:10" x14ac:dyDescent="0.25">
      <c r="A61" s="17" t="s">
        <v>55</v>
      </c>
      <c r="B61" s="18">
        <v>40849.723923872392</v>
      </c>
      <c r="C61" s="18">
        <v>3979.0998723218217</v>
      </c>
      <c r="D61" s="18">
        <v>8191.7669086980231</v>
      </c>
      <c r="E61" s="18">
        <v>43247.781882803421</v>
      </c>
      <c r="F61" s="18">
        <v>41366.554951550745</v>
      </c>
      <c r="G61" s="18">
        <v>5945.6816362796581</v>
      </c>
      <c r="H61" s="18">
        <v>143580.60917552607</v>
      </c>
      <c r="I61" s="18">
        <v>3517.1043922517911</v>
      </c>
      <c r="J61" s="18">
        <v>147097.71356777786</v>
      </c>
    </row>
    <row r="62" spans="1:10" x14ac:dyDescent="0.25">
      <c r="A62" s="17" t="s">
        <v>56</v>
      </c>
      <c r="B62" s="18">
        <v>44392.488149615849</v>
      </c>
      <c r="C62" s="18">
        <v>3879.5737123605109</v>
      </c>
      <c r="D62" s="18">
        <v>10380.166975469934</v>
      </c>
      <c r="E62" s="18">
        <v>46622.50588628804</v>
      </c>
      <c r="F62" s="18">
        <v>41809.788473409637</v>
      </c>
      <c r="G62" s="18">
        <v>6495.5249714772772</v>
      </c>
      <c r="H62" s="18">
        <v>153580.04816862123</v>
      </c>
      <c r="I62" s="18">
        <v>3781.2495079311866</v>
      </c>
      <c r="J62" s="18">
        <v>157361.29767655241</v>
      </c>
    </row>
    <row r="63" spans="1:10" x14ac:dyDescent="0.25">
      <c r="A63" s="17" t="s">
        <v>57</v>
      </c>
      <c r="B63" s="18">
        <v>54707.060037051488</v>
      </c>
      <c r="C63" s="18">
        <v>3733.5023047201721</v>
      </c>
      <c r="D63" s="18">
        <v>8623.3443414322755</v>
      </c>
      <c r="E63" s="18">
        <v>48923.518775826931</v>
      </c>
      <c r="F63" s="18">
        <v>40135.971699946975</v>
      </c>
      <c r="G63" s="18">
        <v>6393.2388569727154</v>
      </c>
      <c r="H63" s="18">
        <v>162516.63601595059</v>
      </c>
      <c r="I63" s="18">
        <v>15843.030634485398</v>
      </c>
      <c r="J63" s="18">
        <v>178359.66665043597</v>
      </c>
    </row>
    <row r="64" spans="1:10" x14ac:dyDescent="0.25">
      <c r="A64" s="17" t="s">
        <v>58</v>
      </c>
      <c r="B64" s="18">
        <v>52605.757646707607</v>
      </c>
      <c r="C64" s="18">
        <v>3371.5081158211706</v>
      </c>
      <c r="D64" s="18">
        <v>8801.6033767203317</v>
      </c>
      <c r="E64" s="18">
        <v>43261.981384921935</v>
      </c>
      <c r="F64" s="18">
        <v>40153.78504683511</v>
      </c>
      <c r="G64" s="18">
        <v>7384.1230201050912</v>
      </c>
      <c r="H64" s="18">
        <v>155578.75859111123</v>
      </c>
      <c r="I64" s="18">
        <v>4713.2376103139268</v>
      </c>
      <c r="J64" s="18">
        <v>160291.99620142515</v>
      </c>
    </row>
    <row r="65" spans="1:10" x14ac:dyDescent="0.25">
      <c r="A65" s="17" t="s">
        <v>59</v>
      </c>
      <c r="B65" s="18">
        <v>47779.002916511439</v>
      </c>
      <c r="C65" s="18">
        <v>3799.9820852327375</v>
      </c>
      <c r="D65" s="18">
        <v>7725.2064763636436</v>
      </c>
      <c r="E65" s="18">
        <v>42426.619196738182</v>
      </c>
      <c r="F65" s="18">
        <v>40290.583815586397</v>
      </c>
      <c r="G65" s="18">
        <v>7217.2398834211162</v>
      </c>
      <c r="H65" s="18">
        <v>149238.63437385351</v>
      </c>
      <c r="I65" s="18">
        <v>4668.9771720878152</v>
      </c>
      <c r="J65" s="18">
        <v>153907.61154594133</v>
      </c>
    </row>
    <row r="66" spans="1:10" x14ac:dyDescent="0.25">
      <c r="A66" s="17" t="s">
        <v>60</v>
      </c>
      <c r="B66" s="18">
        <v>57345.678748456026</v>
      </c>
      <c r="C66" s="18">
        <v>3737.2133203063422</v>
      </c>
      <c r="D66" s="18">
        <v>8061.5948538245593</v>
      </c>
      <c r="E66" s="18">
        <v>54167.846545847096</v>
      </c>
      <c r="F66" s="18">
        <v>43295.070181538642</v>
      </c>
      <c r="G66" s="18">
        <v>7351.9016057365598</v>
      </c>
      <c r="H66" s="18">
        <v>173959.30525570925</v>
      </c>
      <c r="I66" s="18">
        <v>16383.120310479773</v>
      </c>
      <c r="J66" s="18">
        <v>190342.42556618902</v>
      </c>
    </row>
    <row r="67" spans="1:10" x14ac:dyDescent="0.25">
      <c r="A67" s="17" t="s">
        <v>61</v>
      </c>
      <c r="B67" s="18">
        <v>44745.052608446567</v>
      </c>
      <c r="C67" s="18">
        <v>3838.632221767883</v>
      </c>
      <c r="D67" s="18">
        <v>8344.6509688024998</v>
      </c>
      <c r="E67" s="18">
        <v>49274.126140704851</v>
      </c>
      <c r="F67" s="18">
        <v>42899.401982036499</v>
      </c>
      <c r="G67" s="18">
        <v>7235.6438274033308</v>
      </c>
      <c r="H67" s="18">
        <v>156337.50774916162</v>
      </c>
      <c r="I67" s="18">
        <v>5031.5285029255083</v>
      </c>
      <c r="J67" s="18">
        <v>161369.03625208713</v>
      </c>
    </row>
    <row r="68" spans="1:10" x14ac:dyDescent="0.25">
      <c r="A68" s="17" t="s">
        <v>62</v>
      </c>
      <c r="B68" s="18">
        <v>43735.991004176554</v>
      </c>
      <c r="C68" s="18">
        <v>4360.3642990794497</v>
      </c>
      <c r="D68" s="18">
        <v>8763.0453527156478</v>
      </c>
      <c r="E68" s="18">
        <v>47876.275789464977</v>
      </c>
      <c r="F68" s="18">
        <v>44369.786605860812</v>
      </c>
      <c r="G68" s="18">
        <v>8904.7560750627163</v>
      </c>
      <c r="H68" s="18">
        <v>158010.21912636017</v>
      </c>
      <c r="I68" s="18">
        <v>4383.067517597874</v>
      </c>
      <c r="J68" s="18">
        <v>162393.28664395804</v>
      </c>
    </row>
    <row r="69" spans="1:10" x14ac:dyDescent="0.25">
      <c r="A69" s="17" t="s">
        <v>63</v>
      </c>
      <c r="B69" s="18">
        <v>58065.673989037074</v>
      </c>
      <c r="C69" s="18">
        <v>4074.4392956363126</v>
      </c>
      <c r="D69" s="18">
        <v>8673.4247650238558</v>
      </c>
      <c r="E69" s="18">
        <v>52851.920965452475</v>
      </c>
      <c r="F69" s="18">
        <v>42742.274702338997</v>
      </c>
      <c r="G69" s="18">
        <v>7906.8871979553842</v>
      </c>
      <c r="H69" s="18">
        <v>174314.6209154441</v>
      </c>
      <c r="I69" s="18">
        <v>17957.937954110894</v>
      </c>
      <c r="J69" s="18">
        <v>192272.55886955501</v>
      </c>
    </row>
    <row r="70" spans="1:10" x14ac:dyDescent="0.25">
      <c r="A70" s="17" t="s">
        <v>64</v>
      </c>
      <c r="B70" s="18">
        <v>45862.219980912116</v>
      </c>
      <c r="C70" s="18">
        <v>4509.952845482655</v>
      </c>
      <c r="D70" s="18">
        <v>9169.8605782983923</v>
      </c>
      <c r="E70" s="18">
        <v>50319.363225306988</v>
      </c>
      <c r="F70" s="18">
        <v>44380.202613559784</v>
      </c>
      <c r="G70" s="18">
        <v>8306.899337499297</v>
      </c>
      <c r="H70" s="18">
        <v>162548.49858105925</v>
      </c>
      <c r="I70" s="18">
        <v>5108.9057548566379</v>
      </c>
      <c r="J70" s="18">
        <v>167657.4043359159</v>
      </c>
    </row>
    <row r="71" spans="1:10" x14ac:dyDescent="0.25">
      <c r="A71" s="17" t="s">
        <v>65</v>
      </c>
      <c r="B71" s="18">
        <v>56673.839726748338</v>
      </c>
      <c r="C71" s="18">
        <v>4470.445077044853</v>
      </c>
      <c r="D71" s="18">
        <v>8929.7683994179188</v>
      </c>
      <c r="E71" s="18">
        <v>52109.591543159229</v>
      </c>
      <c r="F71" s="18">
        <v>69280.10088499928</v>
      </c>
      <c r="G71" s="18">
        <v>8466.3152148580975</v>
      </c>
      <c r="H71" s="18">
        <v>199930.06084622772</v>
      </c>
      <c r="I71" s="18">
        <v>5189.5716336252299</v>
      </c>
      <c r="J71" s="18">
        <v>205119.63247985294</v>
      </c>
    </row>
    <row r="72" spans="1:10" ht="30" customHeight="1" x14ac:dyDescent="0.25">
      <c r="A72" s="14" t="s">
        <v>70</v>
      </c>
      <c r="B72" s="8">
        <v>624109.2388363987</v>
      </c>
      <c r="C72" s="8">
        <v>47927.474045670853</v>
      </c>
      <c r="D72" s="8">
        <v>104190.56381242273</v>
      </c>
      <c r="E72" s="8">
        <v>592978.86688918201</v>
      </c>
      <c r="F72" s="8">
        <v>532859.23401013843</v>
      </c>
      <c r="G72" s="8">
        <v>87052.045332764537</v>
      </c>
      <c r="H72" s="8">
        <v>1989117.4229265775</v>
      </c>
      <c r="I72" s="8">
        <v>96360.192176360491</v>
      </c>
      <c r="J72" s="8">
        <v>2085477.6151029381</v>
      </c>
    </row>
    <row r="73" spans="1:10" x14ac:dyDescent="0.25">
      <c r="A73" s="17" t="s">
        <v>54</v>
      </c>
      <c r="B73" s="18">
        <v>89248.474390681207</v>
      </c>
      <c r="C73" s="18">
        <v>4305.5998198712532</v>
      </c>
      <c r="D73" s="18">
        <v>8451.2245210406327</v>
      </c>
      <c r="E73" s="18">
        <v>75404.006642484106</v>
      </c>
      <c r="F73" s="18">
        <v>43908.867534203542</v>
      </c>
      <c r="G73" s="18">
        <v>7445.0857402664833</v>
      </c>
      <c r="H73" s="18">
        <v>228763.25864854726</v>
      </c>
      <c r="I73" s="18">
        <v>18834.489419040594</v>
      </c>
      <c r="J73" s="18">
        <v>247597.74806758785</v>
      </c>
    </row>
    <row r="74" spans="1:10" x14ac:dyDescent="0.25">
      <c r="A74" s="17" t="s">
        <v>55</v>
      </c>
      <c r="B74" s="18">
        <v>43071.62132541008</v>
      </c>
      <c r="C74" s="18">
        <v>3447.8066179935386</v>
      </c>
      <c r="D74" s="18">
        <v>7168.6098151070464</v>
      </c>
      <c r="E74" s="18">
        <v>45778.10540043332</v>
      </c>
      <c r="F74" s="18">
        <v>42731.273059135063</v>
      </c>
      <c r="G74" s="18">
        <v>7052.056215388855</v>
      </c>
      <c r="H74" s="18">
        <v>149249.47243346795</v>
      </c>
      <c r="I74" s="18">
        <v>5606.2475264030945</v>
      </c>
      <c r="J74" s="18">
        <v>154855.71995987103</v>
      </c>
    </row>
    <row r="75" spans="1:10" x14ac:dyDescent="0.25">
      <c r="A75" s="17" t="s">
        <v>56</v>
      </c>
      <c r="B75" s="18">
        <v>52388.112927528775</v>
      </c>
      <c r="C75" s="18">
        <v>3642.3342988774411</v>
      </c>
      <c r="D75" s="18">
        <v>7361.2119845368115</v>
      </c>
      <c r="E75" s="18">
        <v>48863.235202700984</v>
      </c>
      <c r="F75" s="18">
        <v>43479.49217956225</v>
      </c>
      <c r="G75" s="18">
        <v>6888.0021366761475</v>
      </c>
      <c r="H75" s="18">
        <v>162622.38872988243</v>
      </c>
      <c r="I75" s="18">
        <v>5634.73728053383</v>
      </c>
      <c r="J75" s="18">
        <v>168257.12601041625</v>
      </c>
    </row>
    <row r="76" spans="1:10" x14ac:dyDescent="0.25">
      <c r="A76" s="17" t="s">
        <v>57</v>
      </c>
      <c r="B76" s="18">
        <v>62683.915447903135</v>
      </c>
      <c r="C76" s="18">
        <v>3206.3479132521002</v>
      </c>
      <c r="D76" s="18">
        <v>5867.9435339771126</v>
      </c>
      <c r="E76" s="18">
        <v>52204.294377758029</v>
      </c>
      <c r="F76" s="18">
        <v>43221.609700558343</v>
      </c>
      <c r="G76" s="18">
        <v>7300.0116716723678</v>
      </c>
      <c r="H76" s="18">
        <v>174484.1226451211</v>
      </c>
      <c r="I76" s="18">
        <v>23388.661429611162</v>
      </c>
      <c r="J76" s="18">
        <v>197872.78407473225</v>
      </c>
    </row>
    <row r="77" spans="1:10" x14ac:dyDescent="0.25">
      <c r="A77" s="17" t="s">
        <v>58</v>
      </c>
      <c r="B77" s="18">
        <v>54961.991744378356</v>
      </c>
      <c r="C77" s="18">
        <v>3132.9007294951798</v>
      </c>
      <c r="D77" s="18">
        <v>6446.9202489635991</v>
      </c>
      <c r="E77" s="18">
        <v>44828.34403705311</v>
      </c>
      <c r="F77" s="18">
        <v>43936.905305958469</v>
      </c>
      <c r="G77" s="18">
        <v>7517.6360832298651</v>
      </c>
      <c r="H77" s="18">
        <v>160824.69814907858</v>
      </c>
      <c r="I77" s="18">
        <v>6086.8774661392863</v>
      </c>
      <c r="J77" s="18">
        <v>166911.57561521788</v>
      </c>
    </row>
    <row r="78" spans="1:10" x14ac:dyDescent="0.25">
      <c r="A78" s="17" t="s">
        <v>59</v>
      </c>
      <c r="B78" s="18">
        <v>64591.581912503556</v>
      </c>
      <c r="C78" s="18">
        <v>3306.8493542167857</v>
      </c>
      <c r="D78" s="18">
        <v>5960.9741771387671</v>
      </c>
      <c r="E78" s="18">
        <v>48950.37552847121</v>
      </c>
      <c r="F78" s="18">
        <v>44641.499725936934</v>
      </c>
      <c r="G78" s="18">
        <v>7343.0774503635639</v>
      </c>
      <c r="H78" s="18">
        <v>174794.35814863082</v>
      </c>
      <c r="I78" s="18">
        <v>6757.3630514485994</v>
      </c>
      <c r="J78" s="18">
        <v>181551.72120007942</v>
      </c>
    </row>
    <row r="79" spans="1:10" x14ac:dyDescent="0.25">
      <c r="A79" s="17" t="s">
        <v>60</v>
      </c>
      <c r="B79" s="18">
        <v>65238.640551859768</v>
      </c>
      <c r="C79" s="18">
        <v>3513.9926431142071</v>
      </c>
      <c r="D79" s="18">
        <v>6801.1900416722965</v>
      </c>
      <c r="E79" s="18">
        <v>54999.35819063364</v>
      </c>
      <c r="F79" s="18">
        <v>44874.321156648271</v>
      </c>
      <c r="G79" s="18">
        <v>7596.5121304063277</v>
      </c>
      <c r="H79" s="18">
        <v>183024.01471433448</v>
      </c>
      <c r="I79" s="18">
        <v>21527.531410655549</v>
      </c>
      <c r="J79" s="18">
        <v>204551.54612499004</v>
      </c>
    </row>
    <row r="80" spans="1:10" x14ac:dyDescent="0.25">
      <c r="A80" s="17" t="s">
        <v>61</v>
      </c>
      <c r="B80" s="18">
        <v>53778.733754008783</v>
      </c>
      <c r="C80" s="18">
        <v>2961.4137482712194</v>
      </c>
      <c r="D80" s="18">
        <v>7850.5137756647664</v>
      </c>
      <c r="E80" s="18">
        <v>48344.77685813784</v>
      </c>
      <c r="F80" s="18">
        <v>46458.007178988002</v>
      </c>
      <c r="G80" s="18">
        <v>7993.679147787715</v>
      </c>
      <c r="H80" s="18">
        <v>167387.12446285834</v>
      </c>
      <c r="I80" s="18">
        <v>7225.5473751160662</v>
      </c>
      <c r="J80" s="18">
        <v>174612.6718379744</v>
      </c>
    </row>
    <row r="81" spans="1:10" x14ac:dyDescent="0.25">
      <c r="A81" s="17" t="s">
        <v>62</v>
      </c>
      <c r="B81" s="18">
        <v>48974.389322401265</v>
      </c>
      <c r="C81" s="18">
        <v>3461.2874839839433</v>
      </c>
      <c r="D81" s="18">
        <v>7584.1435900844781</v>
      </c>
      <c r="E81" s="18">
        <v>46067.503809854978</v>
      </c>
      <c r="F81" s="18">
        <v>46519.192026777106</v>
      </c>
      <c r="G81" s="18">
        <v>9595.6347552912193</v>
      </c>
      <c r="H81" s="18">
        <v>162202.150988393</v>
      </c>
      <c r="I81" s="18">
        <v>6792.7659947705515</v>
      </c>
      <c r="J81" s="18">
        <v>168994.91698316354</v>
      </c>
    </row>
    <row r="82" spans="1:10" x14ac:dyDescent="0.25">
      <c r="A82" s="17" t="s">
        <v>63</v>
      </c>
      <c r="B82" s="18">
        <v>68340.549061232829</v>
      </c>
      <c r="C82" s="18">
        <v>3449.9577039288897</v>
      </c>
      <c r="D82" s="18">
        <v>7662.8257736488367</v>
      </c>
      <c r="E82" s="18">
        <v>54908.169531453394</v>
      </c>
      <c r="F82" s="18">
        <v>45447.837251514931</v>
      </c>
      <c r="G82" s="18">
        <v>7387.6701628535193</v>
      </c>
      <c r="H82" s="18">
        <v>187197.00948463238</v>
      </c>
      <c r="I82" s="18">
        <v>20399.702118223388</v>
      </c>
      <c r="J82" s="18">
        <v>207596.71160285576</v>
      </c>
    </row>
    <row r="83" spans="1:10" x14ac:dyDescent="0.25">
      <c r="A83" s="17" t="s">
        <v>64</v>
      </c>
      <c r="B83" s="18">
        <v>52412.335548270239</v>
      </c>
      <c r="C83" s="18">
        <v>3256.0410336718132</v>
      </c>
      <c r="D83" s="18">
        <v>7404.8315516483435</v>
      </c>
      <c r="E83" s="18">
        <v>49971.87900791908</v>
      </c>
      <c r="F83" s="18">
        <v>46097.812374036075</v>
      </c>
      <c r="G83" s="18">
        <v>7524.6724827517792</v>
      </c>
      <c r="H83" s="18">
        <v>166667.57199829732</v>
      </c>
      <c r="I83" s="18">
        <v>6436.5544425345497</v>
      </c>
      <c r="J83" s="18">
        <v>173104.12644083187</v>
      </c>
    </row>
    <row r="84" spans="1:10" x14ac:dyDescent="0.25">
      <c r="A84" s="17" t="s">
        <v>65</v>
      </c>
      <c r="B84" s="18">
        <v>66588.116357969979</v>
      </c>
      <c r="C84" s="18">
        <v>3364.0376128800017</v>
      </c>
      <c r="D84" s="18">
        <v>6643.9615760400002</v>
      </c>
      <c r="E84" s="18">
        <v>46458.817522569996</v>
      </c>
      <c r="F84" s="18">
        <v>73386.476207190019</v>
      </c>
      <c r="G84" s="18">
        <v>7574.3092377600269</v>
      </c>
      <c r="H84" s="18">
        <v>204015.71851441002</v>
      </c>
      <c r="I84" s="18">
        <v>6175.288875239974</v>
      </c>
      <c r="J84" s="18">
        <v>210191.00738964998</v>
      </c>
    </row>
    <row r="85" spans="1:10" ht="30" customHeight="1" x14ac:dyDescent="0.25">
      <c r="A85" s="14" t="s">
        <v>142</v>
      </c>
      <c r="B85" s="8">
        <v>722278.46234414796</v>
      </c>
      <c r="C85" s="8">
        <v>41048.568959556374</v>
      </c>
      <c r="D85" s="8">
        <v>85204.350589522699</v>
      </c>
      <c r="E85" s="8">
        <v>616778.86610946967</v>
      </c>
      <c r="F85" s="8">
        <v>564703.29370050901</v>
      </c>
      <c r="G85" s="8">
        <v>91218.347214447858</v>
      </c>
      <c r="H85" s="8">
        <v>2121231.8889176534</v>
      </c>
      <c r="I85" s="8">
        <v>134865.76638971665</v>
      </c>
      <c r="J85" s="8">
        <v>2256097.6553073702</v>
      </c>
    </row>
    <row r="86" spans="1:10" x14ac:dyDescent="0.25">
      <c r="A86" s="1" t="s">
        <v>71</v>
      </c>
    </row>
  </sheetData>
  <mergeCells count="4">
    <mergeCell ref="A2:J2"/>
    <mergeCell ref="A3:J3"/>
    <mergeCell ref="A4:J4"/>
    <mergeCell ref="A5:J5"/>
  </mergeCells>
  <printOptions horizontalCentered="1"/>
  <pageMargins left="0.19685039370078741" right="0.19685039370078741" top="0.39370078740157483" bottom="0.39370078740157483" header="0.11811023622047245" footer="0.11811023622047245"/>
  <pageSetup paperSize="9" scale="65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45"/>
  <sheetViews>
    <sheetView showGridLines="0" workbookViewId="0"/>
  </sheetViews>
  <sheetFormatPr defaultColWidth="12.7109375" defaultRowHeight="15.75" x14ac:dyDescent="0.25"/>
  <cols>
    <col min="1" max="1" width="56.85546875" style="1" customWidth="1"/>
    <col min="2" max="29" width="11.7109375" style="1" customWidth="1"/>
    <col min="30" max="16384" width="12.7109375" style="1"/>
  </cols>
  <sheetData>
    <row r="1" spans="1:29" ht="60" customHeight="1" x14ac:dyDescent="0.25"/>
    <row r="2" spans="1:29" x14ac:dyDescent="0.25">
      <c r="A2" s="42" t="s">
        <v>73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</row>
    <row r="3" spans="1:29" x14ac:dyDescent="0.25">
      <c r="A3" s="42" t="s">
        <v>1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</row>
    <row r="4" spans="1:29" x14ac:dyDescent="0.25">
      <c r="A4" s="43" t="s">
        <v>146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</row>
    <row r="5" spans="1:29" x14ac:dyDescent="0.25">
      <c r="A5" s="43" t="s">
        <v>2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</row>
    <row r="6" spans="1:29" x14ac:dyDescent="0.25">
      <c r="A6" s="1" t="s">
        <v>3</v>
      </c>
    </row>
    <row r="7" spans="1:29" ht="15" customHeight="1" x14ac:dyDescent="0.25">
      <c r="A7" s="44" t="s">
        <v>4</v>
      </c>
      <c r="B7" s="49" t="s">
        <v>74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</row>
    <row r="8" spans="1:29" ht="15" customHeight="1" x14ac:dyDescent="0.25">
      <c r="A8" s="44"/>
      <c r="B8" s="4" t="s">
        <v>75</v>
      </c>
      <c r="C8" s="4" t="s">
        <v>76</v>
      </c>
      <c r="D8" s="4" t="s">
        <v>77</v>
      </c>
      <c r="E8" s="4" t="s">
        <v>78</v>
      </c>
      <c r="F8" s="4" t="s">
        <v>79</v>
      </c>
      <c r="G8" s="4" t="s">
        <v>80</v>
      </c>
      <c r="H8" s="4" t="s">
        <v>81</v>
      </c>
      <c r="I8" s="4" t="s">
        <v>82</v>
      </c>
      <c r="J8" s="4" t="s">
        <v>83</v>
      </c>
      <c r="K8" s="4" t="s">
        <v>84</v>
      </c>
      <c r="L8" s="4" t="s">
        <v>85</v>
      </c>
      <c r="M8" s="4" t="s">
        <v>86</v>
      </c>
      <c r="N8" s="4" t="s">
        <v>87</v>
      </c>
      <c r="O8" s="4" t="s">
        <v>88</v>
      </c>
      <c r="P8" s="4" t="s">
        <v>89</v>
      </c>
      <c r="Q8" s="4" t="s">
        <v>90</v>
      </c>
      <c r="R8" s="4" t="s">
        <v>91</v>
      </c>
      <c r="S8" s="4" t="s">
        <v>92</v>
      </c>
      <c r="T8" s="4" t="s">
        <v>93</v>
      </c>
      <c r="U8" s="4" t="s">
        <v>94</v>
      </c>
      <c r="V8" s="4" t="s">
        <v>95</v>
      </c>
      <c r="W8" s="4" t="s">
        <v>96</v>
      </c>
      <c r="X8" s="4" t="s">
        <v>97</v>
      </c>
      <c r="Y8" s="4" t="s">
        <v>98</v>
      </c>
      <c r="Z8" s="4" t="s">
        <v>99</v>
      </c>
      <c r="AA8" s="4" t="s">
        <v>100</v>
      </c>
      <c r="AB8" s="4" t="s">
        <v>101</v>
      </c>
      <c r="AC8" s="4" t="s">
        <v>105</v>
      </c>
    </row>
    <row r="9" spans="1:29" x14ac:dyDescent="0.25">
      <c r="A9" s="1" t="s">
        <v>6</v>
      </c>
      <c r="B9" s="6">
        <v>4910.9440189999996</v>
      </c>
      <c r="C9" s="6">
        <v>4220.6615769999999</v>
      </c>
      <c r="D9" s="6">
        <v>5138.4019849999986</v>
      </c>
      <c r="E9" s="6">
        <v>6544.1100260000003</v>
      </c>
      <c r="F9" s="6">
        <v>7916.3056140000008</v>
      </c>
      <c r="G9" s="6">
        <v>8493.3893127399988</v>
      </c>
      <c r="H9" s="6">
        <v>9078.3796537900016</v>
      </c>
      <c r="I9" s="6">
        <v>7968.6723207600007</v>
      </c>
      <c r="J9" s="6">
        <v>8083.3401448000004</v>
      </c>
      <c r="K9" s="6">
        <v>9200.5899456799998</v>
      </c>
      <c r="L9" s="6">
        <v>9079.6303108818756</v>
      </c>
      <c r="M9" s="6">
        <v>10035.550501</v>
      </c>
      <c r="N9" s="6">
        <v>12256.901622645797</v>
      </c>
      <c r="O9" s="6">
        <v>17234.84512428</v>
      </c>
      <c r="P9" s="6">
        <v>16091.94413704</v>
      </c>
      <c r="Q9" s="6">
        <v>21119.020306839997</v>
      </c>
      <c r="R9" s="6">
        <v>26734.272035320002</v>
      </c>
      <c r="S9" s="6">
        <v>31110.71400285</v>
      </c>
      <c r="T9" s="6">
        <v>37196.189599280005</v>
      </c>
      <c r="U9" s="6">
        <v>36839.070466509998</v>
      </c>
      <c r="V9" s="6">
        <v>39015.082000049995</v>
      </c>
      <c r="W9" s="6">
        <v>31464.775318939999</v>
      </c>
      <c r="X9" s="6">
        <v>32524.922164629992</v>
      </c>
      <c r="Y9" s="6">
        <v>40691.935528029993</v>
      </c>
      <c r="Z9" s="6">
        <v>43013.274246670007</v>
      </c>
      <c r="AA9" s="6">
        <v>45919.666445049988</v>
      </c>
      <c r="AB9" s="6">
        <v>62071.134783360001</v>
      </c>
      <c r="AC9" s="6">
        <v>59155.699374300006</v>
      </c>
    </row>
    <row r="10" spans="1:29" ht="20.45" customHeight="1" x14ac:dyDescent="0.25">
      <c r="A10" s="1" t="s">
        <v>7</v>
      </c>
      <c r="B10" s="6">
        <v>13635.133358000003</v>
      </c>
      <c r="C10" s="6">
        <v>15511.612459999998</v>
      </c>
      <c r="D10" s="6">
        <v>16833.479027000001</v>
      </c>
      <c r="E10" s="6">
        <v>16305.95924</v>
      </c>
      <c r="F10" s="6">
        <v>16502.823098000001</v>
      </c>
      <c r="G10" s="6">
        <v>18696.501397710002</v>
      </c>
      <c r="H10" s="6">
        <v>19385.233558219999</v>
      </c>
      <c r="I10" s="6">
        <v>19628.524090610001</v>
      </c>
      <c r="J10" s="6">
        <v>19294.934807010002</v>
      </c>
      <c r="K10" s="6">
        <v>22621.062122450003</v>
      </c>
      <c r="L10" s="6">
        <v>26320.053894308872</v>
      </c>
      <c r="M10" s="6">
        <v>28159.012459000001</v>
      </c>
      <c r="N10" s="6">
        <v>33863.063283001604</v>
      </c>
      <c r="O10" s="6">
        <v>39466.081106109996</v>
      </c>
      <c r="P10" s="6">
        <v>30752.587524879993</v>
      </c>
      <c r="Q10" s="6">
        <v>39990.506654469995</v>
      </c>
      <c r="R10" s="6">
        <v>46917.867787869996</v>
      </c>
      <c r="S10" s="6">
        <v>45927.424890390001</v>
      </c>
      <c r="T10" s="6">
        <v>47107.977656620002</v>
      </c>
      <c r="U10" s="6">
        <v>50711.446279639997</v>
      </c>
      <c r="V10" s="6">
        <v>49266.434993930001</v>
      </c>
      <c r="W10" s="6">
        <v>44951.308256909993</v>
      </c>
      <c r="X10" s="6">
        <v>48474.355880750009</v>
      </c>
      <c r="Y10" s="6">
        <v>54605.881659319995</v>
      </c>
      <c r="Z10" s="6">
        <v>56782.347258230002</v>
      </c>
      <c r="AA10" s="6">
        <v>58289.208542439999</v>
      </c>
      <c r="AB10" s="6">
        <v>74940.35915022</v>
      </c>
      <c r="AC10" s="6">
        <v>64929.311124180007</v>
      </c>
    </row>
    <row r="11" spans="1:29" x14ac:dyDescent="0.25">
      <c r="A11" s="1" t="s">
        <v>8</v>
      </c>
      <c r="B11" s="6">
        <v>2488.3975850000006</v>
      </c>
      <c r="C11" s="6">
        <v>2874.0481279999999</v>
      </c>
      <c r="D11" s="6">
        <v>2840.2410569999993</v>
      </c>
      <c r="E11" s="6">
        <v>2537.4308270000001</v>
      </c>
      <c r="F11" s="6">
        <v>2282.4972539999999</v>
      </c>
      <c r="G11" s="6">
        <v>1997.8234370000002</v>
      </c>
      <c r="H11" s="6">
        <v>2006.8023550000003</v>
      </c>
      <c r="I11" s="6">
        <v>1923.3736079999999</v>
      </c>
      <c r="J11" s="6">
        <v>1990.2561201000001</v>
      </c>
      <c r="K11" s="6">
        <v>2291.7457740499999</v>
      </c>
      <c r="L11" s="6">
        <v>2301.7531833200001</v>
      </c>
      <c r="M11" s="6">
        <v>2396.2503459999998</v>
      </c>
      <c r="N11" s="6">
        <v>2803.3678617099999</v>
      </c>
      <c r="O11" s="6">
        <v>3210.8064445499995</v>
      </c>
      <c r="P11" s="6">
        <v>3314.0258274099997</v>
      </c>
      <c r="Q11" s="6">
        <v>3704.6258477099996</v>
      </c>
      <c r="R11" s="6">
        <v>3743.7095320400003</v>
      </c>
      <c r="S11" s="6">
        <v>4077.1647750299999</v>
      </c>
      <c r="T11" s="6">
        <v>5096.8922172000002</v>
      </c>
      <c r="U11" s="6">
        <v>5654.0201087000005</v>
      </c>
      <c r="V11" s="6">
        <v>5682.4716996999996</v>
      </c>
      <c r="W11" s="6">
        <v>5716.5913605900005</v>
      </c>
      <c r="X11" s="6">
        <v>5117.5754559900015</v>
      </c>
      <c r="Y11" s="6">
        <v>5141.0333308699992</v>
      </c>
      <c r="Z11" s="6">
        <v>5406.3889787599992</v>
      </c>
      <c r="AA11" s="6">
        <v>5962.2986584099999</v>
      </c>
      <c r="AB11" s="6">
        <v>5593.3607616199997</v>
      </c>
      <c r="AC11" s="6">
        <v>6729.41908822</v>
      </c>
    </row>
    <row r="12" spans="1:29" x14ac:dyDescent="0.25">
      <c r="A12" s="1" t="s">
        <v>9</v>
      </c>
      <c r="B12" s="6">
        <v>1384.0226940000002</v>
      </c>
      <c r="C12" s="6">
        <v>1777.468466</v>
      </c>
      <c r="D12" s="6">
        <v>1994.9659520000002</v>
      </c>
      <c r="E12" s="6">
        <v>2268.3645110000002</v>
      </c>
      <c r="F12" s="6">
        <v>1906.1306530000002</v>
      </c>
      <c r="G12" s="6">
        <v>1935.0206096699999</v>
      </c>
      <c r="H12" s="6">
        <v>1973.26529003</v>
      </c>
      <c r="I12" s="6">
        <v>1760.0473663000002</v>
      </c>
      <c r="J12" s="6">
        <v>1781.6135297200001</v>
      </c>
      <c r="K12" s="6">
        <v>1987.70769204</v>
      </c>
      <c r="L12" s="6">
        <v>2303.6026764999997</v>
      </c>
      <c r="M12" s="6">
        <v>2611.8663319999996</v>
      </c>
      <c r="N12" s="6">
        <v>2582.4622094099996</v>
      </c>
      <c r="O12" s="6">
        <v>2437.7847345099999</v>
      </c>
      <c r="P12" s="6">
        <v>2291.0821279699999</v>
      </c>
      <c r="Q12" s="6">
        <v>2419.3840648199998</v>
      </c>
      <c r="R12" s="6">
        <v>2829.6442897299999</v>
      </c>
      <c r="S12" s="6">
        <v>3146.9152704300004</v>
      </c>
      <c r="T12" s="6">
        <v>3435.59023845</v>
      </c>
      <c r="U12" s="6">
        <v>3343.5085427300005</v>
      </c>
      <c r="V12" s="6">
        <v>2547.9949811000001</v>
      </c>
      <c r="W12" s="6">
        <v>2634.4969613999997</v>
      </c>
      <c r="X12" s="6">
        <v>2841.1080315099998</v>
      </c>
      <c r="Y12" s="6">
        <v>2510.4758515899998</v>
      </c>
      <c r="Z12" s="6">
        <v>3043.6317496300003</v>
      </c>
      <c r="AA12" s="6">
        <v>2748.6150065100001</v>
      </c>
      <c r="AB12" s="6">
        <v>2382.3861469899998</v>
      </c>
      <c r="AC12" s="6">
        <v>2046.4017431000002</v>
      </c>
    </row>
    <row r="13" spans="1:29" x14ac:dyDescent="0.25">
      <c r="A13" s="1" t="s">
        <v>10</v>
      </c>
      <c r="B13" s="6">
        <v>600.69832499999995</v>
      </c>
      <c r="C13" s="6">
        <v>991.19096799999988</v>
      </c>
      <c r="D13" s="6">
        <v>1127.3295679999999</v>
      </c>
      <c r="E13" s="6">
        <v>875.30779299999995</v>
      </c>
      <c r="F13" s="6">
        <v>996.32350700000006</v>
      </c>
      <c r="G13" s="6">
        <v>2372.6133465200001</v>
      </c>
      <c r="H13" s="6">
        <v>2593.8022009699998</v>
      </c>
      <c r="I13" s="6">
        <v>2577.5001438999998</v>
      </c>
      <c r="J13" s="6">
        <v>2204.1141580200001</v>
      </c>
      <c r="K13" s="6">
        <v>2918.7065282799999</v>
      </c>
      <c r="L13" s="6">
        <v>3718.4479878199995</v>
      </c>
      <c r="M13" s="6">
        <v>4289.8826290000006</v>
      </c>
      <c r="N13" s="6">
        <v>5208.3269990100007</v>
      </c>
      <c r="O13" s="6">
        <v>5997.9573673300001</v>
      </c>
      <c r="P13" s="6">
        <v>2053.6869471499999</v>
      </c>
      <c r="Q13" s="6">
        <v>5672.0236005099996</v>
      </c>
      <c r="R13" s="6">
        <v>6977.9871293000015</v>
      </c>
      <c r="S13" s="6">
        <v>4125.7837644399997</v>
      </c>
      <c r="T13" s="6">
        <v>3504.4234888500005</v>
      </c>
      <c r="U13" s="6">
        <v>4558.8296449500003</v>
      </c>
      <c r="V13" s="6">
        <v>4049.6822264799998</v>
      </c>
      <c r="W13" s="6">
        <v>2884.6214028300001</v>
      </c>
      <c r="X13" s="6">
        <v>4280.97044843</v>
      </c>
      <c r="Y13" s="6">
        <v>4317.9355333000003</v>
      </c>
      <c r="Z13" s="6">
        <v>4437.9585987400005</v>
      </c>
      <c r="AA13" s="6">
        <v>2633.1073127</v>
      </c>
      <c r="AB13" s="6">
        <v>2190.5451780399999</v>
      </c>
      <c r="AC13" s="6">
        <v>2979.7805048299997</v>
      </c>
    </row>
    <row r="14" spans="1:29" x14ac:dyDescent="0.25">
      <c r="A14" s="1" t="s">
        <v>11</v>
      </c>
      <c r="B14" s="6">
        <v>2986.5541480000002</v>
      </c>
      <c r="C14" s="6">
        <v>2897.187257</v>
      </c>
      <c r="D14" s="6">
        <v>3827.1174779999992</v>
      </c>
      <c r="E14" s="6">
        <v>4188.4816799999999</v>
      </c>
      <c r="F14" s="6">
        <v>4539.9449139999997</v>
      </c>
      <c r="G14" s="6">
        <v>4829.7306719299995</v>
      </c>
      <c r="H14" s="6">
        <v>4764.8261237899997</v>
      </c>
      <c r="I14" s="6">
        <v>4887.1306429099996</v>
      </c>
      <c r="J14" s="6">
        <v>4518.668932569999</v>
      </c>
      <c r="K14" s="6">
        <v>5174.7143017600001</v>
      </c>
      <c r="L14" s="6">
        <v>5287.5773752899995</v>
      </c>
      <c r="M14" s="6">
        <v>6158.337923000001</v>
      </c>
      <c r="N14" s="6">
        <v>7701.5166985299993</v>
      </c>
      <c r="O14" s="6">
        <v>10402.16994399</v>
      </c>
      <c r="P14" s="6">
        <v>8409.7108348700003</v>
      </c>
      <c r="Q14" s="6">
        <v>11320.991604350002</v>
      </c>
      <c r="R14" s="6">
        <v>13735.574401369999</v>
      </c>
      <c r="S14" s="6">
        <v>15965.474292669998</v>
      </c>
      <c r="T14" s="6">
        <v>15211.4660491</v>
      </c>
      <c r="U14" s="6">
        <v>15187.339424899999</v>
      </c>
      <c r="V14" s="6">
        <v>16820.81152286</v>
      </c>
      <c r="W14" s="6">
        <v>13465.22948235</v>
      </c>
      <c r="X14" s="6">
        <v>14042.860792220003</v>
      </c>
      <c r="Y14" s="6">
        <v>18014.46384226</v>
      </c>
      <c r="Z14" s="6">
        <v>19069.08200237</v>
      </c>
      <c r="AA14" s="6">
        <v>21988.420212570003</v>
      </c>
      <c r="AB14" s="6">
        <v>31736.485986390006</v>
      </c>
      <c r="AC14" s="6">
        <v>24588.66236568</v>
      </c>
    </row>
    <row r="15" spans="1:29" x14ac:dyDescent="0.25">
      <c r="A15" s="1" t="s">
        <v>12</v>
      </c>
      <c r="B15" s="6">
        <v>6175.4606060000006</v>
      </c>
      <c r="C15" s="6">
        <v>6971.7176409999993</v>
      </c>
      <c r="D15" s="6">
        <v>7043.8249720000003</v>
      </c>
      <c r="E15" s="6">
        <v>6436.3744289999995</v>
      </c>
      <c r="F15" s="6">
        <v>6777.92677</v>
      </c>
      <c r="G15" s="6">
        <v>7561.3133325900008</v>
      </c>
      <c r="H15" s="6">
        <v>8046.5375884300001</v>
      </c>
      <c r="I15" s="6">
        <v>8480.4723295000022</v>
      </c>
      <c r="J15" s="6">
        <v>8800.2820666000007</v>
      </c>
      <c r="K15" s="6">
        <v>10248.187826320001</v>
      </c>
      <c r="L15" s="6">
        <v>12708.672671378874</v>
      </c>
      <c r="M15" s="6">
        <v>12702.675229</v>
      </c>
      <c r="N15" s="6">
        <v>15567.389514341607</v>
      </c>
      <c r="O15" s="6">
        <v>17417.362615729999</v>
      </c>
      <c r="P15" s="6">
        <v>14684.081787479994</v>
      </c>
      <c r="Q15" s="6">
        <v>16873.481537079999</v>
      </c>
      <c r="R15" s="6">
        <v>19630.952435429997</v>
      </c>
      <c r="S15" s="6">
        <v>18612.086787819997</v>
      </c>
      <c r="T15" s="6">
        <v>19859.605663019996</v>
      </c>
      <c r="U15" s="6">
        <v>21967.748558359999</v>
      </c>
      <c r="V15" s="6">
        <v>20165.474563789998</v>
      </c>
      <c r="W15" s="6">
        <v>20250.369049739998</v>
      </c>
      <c r="X15" s="6">
        <v>22191.841152600002</v>
      </c>
      <c r="Y15" s="6">
        <v>24621.973101299998</v>
      </c>
      <c r="Z15" s="6">
        <v>24825.285928730005</v>
      </c>
      <c r="AA15" s="6">
        <v>24956.767352249997</v>
      </c>
      <c r="AB15" s="6">
        <v>33037.581077179995</v>
      </c>
      <c r="AC15" s="6">
        <v>28585.047422350006</v>
      </c>
    </row>
    <row r="16" spans="1:29" ht="20.45" customHeight="1" x14ac:dyDescent="0.25">
      <c r="A16" s="1" t="s">
        <v>13</v>
      </c>
      <c r="B16" s="6">
        <v>28968.918849000002</v>
      </c>
      <c r="C16" s="6">
        <v>33693.224539400006</v>
      </c>
      <c r="D16" s="6">
        <v>36523.836133999997</v>
      </c>
      <c r="E16" s="6">
        <v>45818.151662000004</v>
      </c>
      <c r="F16" s="6">
        <v>51516.207131999996</v>
      </c>
      <c r="G16" s="6">
        <v>56225.45502496</v>
      </c>
      <c r="H16" s="6">
        <v>64744.242590659996</v>
      </c>
      <c r="I16" s="6">
        <v>85381.949971430004</v>
      </c>
      <c r="J16" s="6">
        <v>91669.410147429997</v>
      </c>
      <c r="K16" s="6">
        <v>101143.96761095</v>
      </c>
      <c r="L16" s="6">
        <v>123985.34895136027</v>
      </c>
      <c r="M16" s="6">
        <v>136491.90367999999</v>
      </c>
      <c r="N16" s="6">
        <v>160315.82266329421</v>
      </c>
      <c r="O16" s="6">
        <v>191755.05892514999</v>
      </c>
      <c r="P16" s="6">
        <v>191596.50415210001</v>
      </c>
      <c r="Q16" s="6">
        <v>208201.29163940001</v>
      </c>
      <c r="R16" s="6">
        <v>249818.38770170999</v>
      </c>
      <c r="S16" s="6">
        <v>264146.03903658001</v>
      </c>
      <c r="T16" s="6">
        <v>287579.69705684</v>
      </c>
      <c r="U16" s="6">
        <v>304436.8793271</v>
      </c>
      <c r="V16" s="6">
        <v>322100.87027504999</v>
      </c>
      <c r="W16" s="6">
        <v>364447.99207627005</v>
      </c>
      <c r="X16" s="6">
        <v>359697.66595337004</v>
      </c>
      <c r="Y16" s="6">
        <v>390834.36678176001</v>
      </c>
      <c r="Z16" s="6">
        <v>433797.06848100002</v>
      </c>
      <c r="AA16" s="6">
        <v>438528.93945975997</v>
      </c>
      <c r="AB16" s="6">
        <v>561268.87210199004</v>
      </c>
      <c r="AC16" s="6">
        <v>710126.40517558996</v>
      </c>
    </row>
    <row r="17" spans="1:29" x14ac:dyDescent="0.25">
      <c r="A17" s="1" t="s">
        <v>14</v>
      </c>
      <c r="B17" s="6">
        <v>2165.4298669999998</v>
      </c>
      <c r="C17" s="6">
        <v>2493.9843274</v>
      </c>
      <c r="D17" s="6">
        <v>2848.7015619999997</v>
      </c>
      <c r="E17" s="6">
        <v>3029.8243379999999</v>
      </c>
      <c r="F17" s="6">
        <v>3256.6598280000003</v>
      </c>
      <c r="G17" s="6">
        <v>3648.5288754099993</v>
      </c>
      <c r="H17" s="6">
        <v>4056.5855574499997</v>
      </c>
      <c r="I17" s="6">
        <v>4459.7531793600001</v>
      </c>
      <c r="J17" s="6">
        <v>5102.57169024</v>
      </c>
      <c r="K17" s="6">
        <v>6134.4991914600014</v>
      </c>
      <c r="L17" s="6">
        <v>7367.4305541362337</v>
      </c>
      <c r="M17" s="6">
        <v>8534.7265380000008</v>
      </c>
      <c r="N17" s="6">
        <v>13654.812167881642</v>
      </c>
      <c r="O17" s="6">
        <v>14986.453492429999</v>
      </c>
      <c r="P17" s="6">
        <v>14840.322479469998</v>
      </c>
      <c r="Q17" s="6">
        <v>17253.591697520002</v>
      </c>
      <c r="R17" s="6">
        <v>21973.416662109998</v>
      </c>
      <c r="S17" s="6">
        <v>24309.73908055</v>
      </c>
      <c r="T17" s="6">
        <v>26439.590908089995</v>
      </c>
      <c r="U17" s="6">
        <v>27778.541843500003</v>
      </c>
      <c r="V17" s="6">
        <v>28449.686561719995</v>
      </c>
      <c r="W17" s="6">
        <v>30515.250577029998</v>
      </c>
      <c r="X17" s="6">
        <v>32204.593191249991</v>
      </c>
      <c r="Y17" s="6">
        <v>33988.763245210008</v>
      </c>
      <c r="Z17" s="6">
        <v>39263.435216630009</v>
      </c>
      <c r="AA17" s="6">
        <v>41403.309190920001</v>
      </c>
      <c r="AB17" s="6">
        <v>56158.076691360009</v>
      </c>
      <c r="AC17" s="6">
        <v>57864.879871289995</v>
      </c>
    </row>
    <row r="18" spans="1:29" x14ac:dyDescent="0.25">
      <c r="A18" s="1" t="s">
        <v>15</v>
      </c>
      <c r="B18" s="6">
        <v>9341.5799549999992</v>
      </c>
      <c r="C18" s="6">
        <v>12905.631979000002</v>
      </c>
      <c r="D18" s="6">
        <v>12802.380043999998</v>
      </c>
      <c r="E18" s="6">
        <v>12502.707069999999</v>
      </c>
      <c r="F18" s="6">
        <v>13750.073065000002</v>
      </c>
      <c r="G18" s="6">
        <v>17538.076660180002</v>
      </c>
      <c r="H18" s="6">
        <v>16855.220759480002</v>
      </c>
      <c r="I18" s="6">
        <v>33672.635086039998</v>
      </c>
      <c r="J18" s="6">
        <v>32777.824992970003</v>
      </c>
      <c r="K18" s="6">
        <v>37534.719204950001</v>
      </c>
      <c r="L18" s="6">
        <v>50809.388335934389</v>
      </c>
      <c r="M18" s="6">
        <v>55848.539386000004</v>
      </c>
      <c r="N18" s="6">
        <v>70034.289299632554</v>
      </c>
      <c r="O18" s="6">
        <v>84726.295955299996</v>
      </c>
      <c r="P18" s="6">
        <v>84520.591703410013</v>
      </c>
      <c r="Q18" s="6">
        <v>89101.096784450012</v>
      </c>
      <c r="R18" s="6">
        <v>104054.43959736</v>
      </c>
      <c r="S18" s="6">
        <v>108839.57726978</v>
      </c>
      <c r="T18" s="6">
        <v>121140.27127512002</v>
      </c>
      <c r="U18" s="6">
        <v>121188.81303935</v>
      </c>
      <c r="V18" s="6">
        <v>113396.64039284</v>
      </c>
      <c r="W18" s="6">
        <v>140481.75152662004</v>
      </c>
      <c r="X18" s="6">
        <v>120219.71361859</v>
      </c>
      <c r="Y18" s="6">
        <v>141855.54225157003</v>
      </c>
      <c r="Z18" s="6">
        <v>165823.12667942003</v>
      </c>
      <c r="AA18" s="6">
        <v>173916.07691494003</v>
      </c>
      <c r="AB18" s="6">
        <v>248270.51902838002</v>
      </c>
      <c r="AC18" s="6">
        <v>315236.08010960993</v>
      </c>
    </row>
    <row r="19" spans="1:29" x14ac:dyDescent="0.25">
      <c r="A19" s="1" t="s">
        <v>16</v>
      </c>
      <c r="B19" s="6">
        <v>1162.715052</v>
      </c>
      <c r="C19" s="6">
        <v>1520.5698620000003</v>
      </c>
      <c r="D19" s="6">
        <v>1967.7861910000001</v>
      </c>
      <c r="E19" s="6">
        <v>1977.5815150000003</v>
      </c>
      <c r="F19" s="6">
        <v>2530.2427320000002</v>
      </c>
      <c r="G19" s="6">
        <v>3091.15575618</v>
      </c>
      <c r="H19" s="6">
        <v>2358.0168988199998</v>
      </c>
      <c r="I19" s="6">
        <v>5659.8927213299994</v>
      </c>
      <c r="J19" s="6">
        <v>5562.8344742999998</v>
      </c>
      <c r="K19" s="6">
        <v>5551.5016607899997</v>
      </c>
      <c r="L19" s="6">
        <v>7047.9160310900006</v>
      </c>
      <c r="M19" s="6">
        <v>9066.4052200000006</v>
      </c>
      <c r="N19" s="6">
        <v>13572.392168909999</v>
      </c>
      <c r="O19" s="6">
        <v>12635.39045094</v>
      </c>
      <c r="P19" s="6">
        <v>13611.66017426</v>
      </c>
      <c r="Q19" s="6">
        <v>13118.239905730001</v>
      </c>
      <c r="R19" s="6">
        <v>15070.744772179998</v>
      </c>
      <c r="S19" s="6">
        <v>20134.858696440002</v>
      </c>
      <c r="T19" s="6">
        <v>22337.054904899996</v>
      </c>
      <c r="U19" s="6">
        <v>19235.025625230002</v>
      </c>
      <c r="V19" s="6">
        <v>17712.992617259999</v>
      </c>
      <c r="W19" s="6">
        <v>23958.767378490003</v>
      </c>
      <c r="X19" s="6">
        <v>19724.097605329996</v>
      </c>
      <c r="Y19" s="6">
        <v>18163.077471500001</v>
      </c>
      <c r="Z19" s="6">
        <v>22687.13565539</v>
      </c>
      <c r="AA19" s="6">
        <v>21550.017690980003</v>
      </c>
      <c r="AB19" s="6">
        <v>20294.52121571</v>
      </c>
      <c r="AC19" s="6">
        <v>24576.007586999996</v>
      </c>
    </row>
    <row r="20" spans="1:29" x14ac:dyDescent="0.25">
      <c r="A20" s="1" t="s">
        <v>17</v>
      </c>
      <c r="B20" s="6">
        <v>8178.8649029999997</v>
      </c>
      <c r="C20" s="6">
        <v>11385.062117000001</v>
      </c>
      <c r="D20" s="6">
        <v>10834.593852999998</v>
      </c>
      <c r="E20" s="6">
        <v>10525.125554999999</v>
      </c>
      <c r="F20" s="6">
        <v>11219.830333000002</v>
      </c>
      <c r="G20" s="6">
        <v>14446.920904000002</v>
      </c>
      <c r="H20" s="6">
        <v>14497.203860660002</v>
      </c>
      <c r="I20" s="6">
        <v>28012.74236471</v>
      </c>
      <c r="J20" s="6">
        <v>27214.990518670002</v>
      </c>
      <c r="K20" s="6">
        <v>31983.217544159997</v>
      </c>
      <c r="L20" s="6">
        <v>43761.472304844385</v>
      </c>
      <c r="M20" s="6">
        <v>46782.134166000003</v>
      </c>
      <c r="N20" s="6">
        <v>56461.897130722558</v>
      </c>
      <c r="O20" s="6">
        <v>72090.905504359995</v>
      </c>
      <c r="P20" s="6">
        <v>70908.93152915001</v>
      </c>
      <c r="Q20" s="6">
        <v>75982.856878720006</v>
      </c>
      <c r="R20" s="6">
        <v>88983.694825180006</v>
      </c>
      <c r="S20" s="6">
        <v>88704.718573339997</v>
      </c>
      <c r="T20" s="6">
        <v>98803.21637022002</v>
      </c>
      <c r="U20" s="6">
        <v>101953.78741412</v>
      </c>
      <c r="V20" s="6">
        <v>95683.647775580001</v>
      </c>
      <c r="W20" s="6">
        <v>116522.98414813002</v>
      </c>
      <c r="X20" s="6">
        <v>100495.61601326001</v>
      </c>
      <c r="Y20" s="6">
        <v>123692.46478007003</v>
      </c>
      <c r="Z20" s="6">
        <v>143135.99102403002</v>
      </c>
      <c r="AA20" s="6">
        <v>152366.05922396004</v>
      </c>
      <c r="AB20" s="6">
        <v>227975.99781267002</v>
      </c>
      <c r="AC20" s="6">
        <v>290660.07252260996</v>
      </c>
    </row>
    <row r="21" spans="1:29" x14ac:dyDescent="0.25">
      <c r="A21" s="1" t="s">
        <v>18</v>
      </c>
      <c r="B21" s="6">
        <v>17461.909027000002</v>
      </c>
      <c r="C21" s="6">
        <v>18293.608233000003</v>
      </c>
      <c r="D21" s="6">
        <v>20872.754527999998</v>
      </c>
      <c r="E21" s="6">
        <v>30285.620254000001</v>
      </c>
      <c r="F21" s="6">
        <v>34509.474238999996</v>
      </c>
      <c r="G21" s="6">
        <v>35038.849489369997</v>
      </c>
      <c r="H21" s="6">
        <v>43832.436273729996</v>
      </c>
      <c r="I21" s="6">
        <v>47249.561706030006</v>
      </c>
      <c r="J21" s="6">
        <v>53789.013464219999</v>
      </c>
      <c r="K21" s="6">
        <v>57474.749214540003</v>
      </c>
      <c r="L21" s="6">
        <v>65808.530061289639</v>
      </c>
      <c r="M21" s="6">
        <v>72108.637755999996</v>
      </c>
      <c r="N21" s="6">
        <v>76626.721195780003</v>
      </c>
      <c r="O21" s="6">
        <v>92042.30947742</v>
      </c>
      <c r="P21" s="6">
        <v>92235.589969220018</v>
      </c>
      <c r="Q21" s="6">
        <v>101846.60315743</v>
      </c>
      <c r="R21" s="6">
        <v>123790.53144224</v>
      </c>
      <c r="S21" s="6">
        <v>130996.72268625</v>
      </c>
      <c r="T21" s="6">
        <v>139999.83487363</v>
      </c>
      <c r="U21" s="6">
        <v>155469.52444425001</v>
      </c>
      <c r="V21" s="6">
        <v>180254.54332048999</v>
      </c>
      <c r="W21" s="6">
        <v>193450.98997262001</v>
      </c>
      <c r="X21" s="6">
        <v>207273.35914353002</v>
      </c>
      <c r="Y21" s="6">
        <v>214990.06128497998</v>
      </c>
      <c r="Z21" s="6">
        <v>228710.50658495</v>
      </c>
      <c r="AA21" s="6">
        <v>223209.55335389997</v>
      </c>
      <c r="AB21" s="6">
        <v>256840.27638224998</v>
      </c>
      <c r="AC21" s="6">
        <v>337025.44519468996</v>
      </c>
    </row>
    <row r="22" spans="1:29" x14ac:dyDescent="0.25">
      <c r="A22" s="1" t="s">
        <v>19</v>
      </c>
      <c r="B22" s="6">
        <v>10881.315629000001</v>
      </c>
      <c r="C22" s="6">
        <v>10871.184719000001</v>
      </c>
      <c r="D22" s="6">
        <v>12509.867942000001</v>
      </c>
      <c r="E22" s="6">
        <v>14648.599109999999</v>
      </c>
      <c r="F22" s="6">
        <v>15277.388654999997</v>
      </c>
      <c r="G22" s="6">
        <v>18246.294361019998</v>
      </c>
      <c r="H22" s="6">
        <v>21556.425041800001</v>
      </c>
      <c r="I22" s="6">
        <v>22428.711928000001</v>
      </c>
      <c r="J22" s="6">
        <v>26317.88962437</v>
      </c>
      <c r="K22" s="6">
        <v>31396.765868900002</v>
      </c>
      <c r="L22" s="6">
        <v>35581.704169869998</v>
      </c>
      <c r="M22" s="6">
        <v>39082.373301999993</v>
      </c>
      <c r="N22" s="6">
        <v>42347.35419399001</v>
      </c>
      <c r="O22" s="6">
        <v>51609.912834929994</v>
      </c>
      <c r="P22" s="6">
        <v>52176.571294470006</v>
      </c>
      <c r="Q22" s="6">
        <v>59823.643365610005</v>
      </c>
      <c r="R22" s="6">
        <v>68825.083375939997</v>
      </c>
      <c r="S22" s="6">
        <v>75106.024055629998</v>
      </c>
      <c r="T22" s="6">
        <v>78834.946396029991</v>
      </c>
      <c r="U22" s="6">
        <v>87021.147062590011</v>
      </c>
      <c r="V22" s="6">
        <v>93221.514426530004</v>
      </c>
      <c r="W22" s="6">
        <v>99734.631525150005</v>
      </c>
      <c r="X22" s="6">
        <v>111213.75991764001</v>
      </c>
      <c r="Y22" s="6">
        <v>118416.75172857998</v>
      </c>
      <c r="Z22" s="6">
        <v>128142.9079376</v>
      </c>
      <c r="AA22" s="6">
        <v>129244.17238404999</v>
      </c>
      <c r="AB22" s="6">
        <v>146566.21343067999</v>
      </c>
      <c r="AC22" s="6">
        <v>173572.30295837999</v>
      </c>
    </row>
    <row r="23" spans="1:29" x14ac:dyDescent="0.25">
      <c r="A23" s="1" t="s">
        <v>20</v>
      </c>
      <c r="B23" s="6">
        <v>4175.3331859999998</v>
      </c>
      <c r="C23" s="6">
        <v>4902.0895479999999</v>
      </c>
      <c r="D23" s="6">
        <v>5029.1511639999999</v>
      </c>
      <c r="E23" s="6">
        <v>11956.401484000002</v>
      </c>
      <c r="F23" s="6">
        <v>13656.132607</v>
      </c>
      <c r="G23" s="6">
        <v>10705.62356039</v>
      </c>
      <c r="H23" s="6">
        <v>15206.474346329998</v>
      </c>
      <c r="I23" s="6">
        <v>16253.099409550001</v>
      </c>
      <c r="J23" s="6">
        <v>18936.468767219998</v>
      </c>
      <c r="K23" s="6">
        <v>17129.20422593</v>
      </c>
      <c r="L23" s="6">
        <v>19813.549269069998</v>
      </c>
      <c r="M23" s="6">
        <v>20891.278163000003</v>
      </c>
      <c r="N23" s="6">
        <v>21421.233923170003</v>
      </c>
      <c r="O23" s="6">
        <v>24854.387576759997</v>
      </c>
      <c r="P23" s="6">
        <v>22927.028934440001</v>
      </c>
      <c r="Q23" s="6">
        <v>24184.82268859</v>
      </c>
      <c r="R23" s="6">
        <v>34253.556318909999</v>
      </c>
      <c r="S23" s="6">
        <v>32979.847388299997</v>
      </c>
      <c r="T23" s="6">
        <v>34470.807316359998</v>
      </c>
      <c r="U23" s="6">
        <v>39815.641229290006</v>
      </c>
      <c r="V23" s="6">
        <v>52469.06754383001</v>
      </c>
      <c r="W23" s="6">
        <v>59141.755811489995</v>
      </c>
      <c r="X23" s="6">
        <v>58632.459256520007</v>
      </c>
      <c r="Y23" s="6">
        <v>51872.047691889995</v>
      </c>
      <c r="Z23" s="6">
        <v>53649.538615309997</v>
      </c>
      <c r="AA23" s="6">
        <v>46136.879302999987</v>
      </c>
      <c r="AB23" s="6">
        <v>52558.584762910003</v>
      </c>
      <c r="AC23" s="6">
        <v>95916.615089119994</v>
      </c>
    </row>
    <row r="24" spans="1:29" x14ac:dyDescent="0.25">
      <c r="A24" s="1" t="s">
        <v>21</v>
      </c>
      <c r="B24" s="6">
        <v>1312.5220340000001</v>
      </c>
      <c r="C24" s="6">
        <v>1232.870531</v>
      </c>
      <c r="D24" s="6">
        <v>1683.1408929999998</v>
      </c>
      <c r="E24" s="6">
        <v>1945.7869319999998</v>
      </c>
      <c r="F24" s="6">
        <v>3454.9183249999996</v>
      </c>
      <c r="G24" s="6">
        <v>3271.1417828199997</v>
      </c>
      <c r="H24" s="6">
        <v>4504.5202858900002</v>
      </c>
      <c r="I24" s="6">
        <v>5370.4709860000003</v>
      </c>
      <c r="J24" s="6">
        <v>5582.0421501800001</v>
      </c>
      <c r="K24" s="6">
        <v>5555.7964800500004</v>
      </c>
      <c r="L24" s="6">
        <v>6147.9534023899996</v>
      </c>
      <c r="M24" s="6">
        <v>7389.4456840000012</v>
      </c>
      <c r="N24" s="6">
        <v>7801.3568612199997</v>
      </c>
      <c r="O24" s="6">
        <v>9562.1375256200008</v>
      </c>
      <c r="P24" s="6">
        <v>10656.547103090001</v>
      </c>
      <c r="Q24" s="6">
        <v>11298.617936259998</v>
      </c>
      <c r="R24" s="6">
        <v>13402.165391910003</v>
      </c>
      <c r="S24" s="6">
        <v>14742.926087960001</v>
      </c>
      <c r="T24" s="6">
        <v>16961.09036057</v>
      </c>
      <c r="U24" s="6">
        <v>18657.919410100003</v>
      </c>
      <c r="V24" s="6">
        <v>24203.937331339996</v>
      </c>
      <c r="W24" s="6">
        <v>24449.542272079994</v>
      </c>
      <c r="X24" s="6">
        <v>26466.433410400001</v>
      </c>
      <c r="Y24" s="6">
        <v>32615.885485850005</v>
      </c>
      <c r="Z24" s="6">
        <v>34143.284969979999</v>
      </c>
      <c r="AA24" s="6">
        <v>35529.514187679997</v>
      </c>
      <c r="AB24" s="6">
        <v>42246.569149169998</v>
      </c>
      <c r="AC24" s="6">
        <v>51481.297586929992</v>
      </c>
    </row>
    <row r="25" spans="1:29" x14ac:dyDescent="0.25">
      <c r="A25" s="1" t="s">
        <v>22</v>
      </c>
      <c r="B25" s="6">
        <v>1092.7381779999998</v>
      </c>
      <c r="C25" s="6">
        <v>1287.4634349999999</v>
      </c>
      <c r="D25" s="6">
        <v>1650.594529</v>
      </c>
      <c r="E25" s="6">
        <v>1734.8327280000001</v>
      </c>
      <c r="F25" s="6">
        <v>2121.0346519999998</v>
      </c>
      <c r="G25" s="6">
        <v>2815.7897851400003</v>
      </c>
      <c r="H25" s="6">
        <v>2565.0165997100003</v>
      </c>
      <c r="I25" s="6">
        <v>3197.2793824800001</v>
      </c>
      <c r="J25" s="6">
        <v>2952.61292245</v>
      </c>
      <c r="K25" s="6">
        <v>3392.9826396600006</v>
      </c>
      <c r="L25" s="6">
        <v>4265.3232199596487</v>
      </c>
      <c r="M25" s="6">
        <v>4745.5406069999999</v>
      </c>
      <c r="N25" s="6">
        <v>5056.7762174</v>
      </c>
      <c r="O25" s="6">
        <v>6015.8715401099998</v>
      </c>
      <c r="P25" s="6">
        <v>6475.4426372200005</v>
      </c>
      <c r="Q25" s="6">
        <v>6539.5191669699998</v>
      </c>
      <c r="R25" s="6">
        <v>7309.7263554799983</v>
      </c>
      <c r="S25" s="6">
        <v>8167.9251543599994</v>
      </c>
      <c r="T25" s="6">
        <v>9732.9908006700007</v>
      </c>
      <c r="U25" s="6">
        <v>9974.8167422699989</v>
      </c>
      <c r="V25" s="6">
        <v>10360.02401879</v>
      </c>
      <c r="W25" s="6">
        <v>10125.0603639</v>
      </c>
      <c r="X25" s="6">
        <v>10960.70655897</v>
      </c>
      <c r="Y25" s="6">
        <v>12085.376378660001</v>
      </c>
      <c r="Z25" s="6">
        <v>12774.775062060002</v>
      </c>
      <c r="AA25" s="6">
        <v>12298.987479169999</v>
      </c>
      <c r="AB25" s="6">
        <v>15468.909039490001</v>
      </c>
      <c r="AC25" s="6">
        <v>16055.229560259999</v>
      </c>
    </row>
    <row r="26" spans="1:29" ht="20.45" customHeight="1" x14ac:dyDescent="0.25">
      <c r="A26" s="1" t="s">
        <v>23</v>
      </c>
      <c r="B26" s="6">
        <v>3223.4571470000001</v>
      </c>
      <c r="C26" s="6">
        <v>2854.6804780000002</v>
      </c>
      <c r="D26" s="6">
        <v>3784.9286069999998</v>
      </c>
      <c r="E26" s="6">
        <v>3540.7281079999998</v>
      </c>
      <c r="F26" s="6">
        <v>4877.2433269999992</v>
      </c>
      <c r="G26" s="6">
        <v>3123.0069468299998</v>
      </c>
      <c r="H26" s="6">
        <v>3584.1952814900001</v>
      </c>
      <c r="I26" s="6">
        <v>4021.5190238699993</v>
      </c>
      <c r="J26" s="6">
        <v>4446.0412859099997</v>
      </c>
      <c r="K26" s="6">
        <v>5218.8108309399995</v>
      </c>
      <c r="L26" s="6">
        <v>6099.5794261739074</v>
      </c>
      <c r="M26" s="6">
        <v>6773.4264540000004</v>
      </c>
      <c r="N26" s="6">
        <v>7833.5265769946864</v>
      </c>
      <c r="O26" s="6">
        <v>20340.530439410002</v>
      </c>
      <c r="P26" s="6">
        <v>19243.266956219999</v>
      </c>
      <c r="Q26" s="6">
        <v>26601.19815434</v>
      </c>
      <c r="R26" s="6">
        <v>31807.156514950006</v>
      </c>
      <c r="S26" s="6">
        <v>30772.1584444</v>
      </c>
      <c r="T26" s="6">
        <v>29417.077399940004</v>
      </c>
      <c r="U26" s="6">
        <v>29769.784664120005</v>
      </c>
      <c r="V26" s="6">
        <v>34692.69686661</v>
      </c>
      <c r="W26" s="6">
        <v>33675.525452400005</v>
      </c>
      <c r="X26" s="6">
        <v>34543.198154550002</v>
      </c>
      <c r="Y26" s="6">
        <v>36339.701157379997</v>
      </c>
      <c r="Z26" s="6">
        <v>40889.77615374</v>
      </c>
      <c r="AA26" s="6">
        <v>21628.989355980008</v>
      </c>
      <c r="AB26" s="6">
        <v>48640.134278970007</v>
      </c>
      <c r="AC26" s="6">
        <v>58750.42980262998</v>
      </c>
    </row>
    <row r="27" spans="1:29" ht="20.45" customHeight="1" x14ac:dyDescent="0.25">
      <c r="A27" s="1" t="s">
        <v>24</v>
      </c>
      <c r="B27" s="6">
        <v>104.65051299999999</v>
      </c>
      <c r="C27" s="6">
        <v>262.00415800000002</v>
      </c>
      <c r="D27" s="6">
        <v>209.27029482265471</v>
      </c>
      <c r="E27" s="6">
        <v>224.42548600000001</v>
      </c>
      <c r="F27" s="6">
        <v>273.02007599999996</v>
      </c>
      <c r="G27" s="6">
        <v>266.5712327</v>
      </c>
      <c r="H27" s="6">
        <v>226.47966131999999</v>
      </c>
      <c r="I27" s="6">
        <v>245.23536799000001</v>
      </c>
      <c r="J27" s="6">
        <v>289.28542411000001</v>
      </c>
      <c r="K27" s="6">
        <v>291.9736325400001</v>
      </c>
      <c r="L27" s="6">
        <v>323.32552071999999</v>
      </c>
      <c r="M27" s="6">
        <v>342.92184200000003</v>
      </c>
      <c r="N27" s="6">
        <v>379.22234576000005</v>
      </c>
      <c r="O27" s="6">
        <v>469.77345396999999</v>
      </c>
      <c r="P27" s="6">
        <v>474.56110609000001</v>
      </c>
      <c r="Q27" s="6">
        <v>526.36387704000015</v>
      </c>
      <c r="R27" s="6">
        <v>602.7432447299999</v>
      </c>
      <c r="S27" s="6">
        <v>677.39525196999989</v>
      </c>
      <c r="T27" s="6">
        <v>847.32848011999977</v>
      </c>
      <c r="U27" s="6">
        <v>985.48849831000007</v>
      </c>
      <c r="V27" s="6">
        <v>1193.3298132299997</v>
      </c>
      <c r="W27" s="6">
        <v>1239.4101676800001</v>
      </c>
      <c r="X27" s="6">
        <v>1369.92746818</v>
      </c>
      <c r="Y27" s="6">
        <v>1502.5226226999996</v>
      </c>
      <c r="Z27" s="6">
        <v>1773.3013000599994</v>
      </c>
      <c r="AA27" s="6">
        <v>1911.1269358100017</v>
      </c>
      <c r="AB27" s="6">
        <v>2353.7607989599996</v>
      </c>
      <c r="AC27" s="6">
        <v>2757.7181891199998</v>
      </c>
    </row>
    <row r="28" spans="1:29" ht="20.45" customHeight="1" x14ac:dyDescent="0.25">
      <c r="A28" s="1" t="s">
        <v>25</v>
      </c>
      <c r="B28" s="6">
        <v>15225.841603999999</v>
      </c>
      <c r="C28" s="6">
        <v>17892.060189</v>
      </c>
      <c r="D28" s="6">
        <v>19117.947198999998</v>
      </c>
      <c r="E28" s="6">
        <v>18745.425982000001</v>
      </c>
      <c r="F28" s="6">
        <v>32184.298284</v>
      </c>
      <c r="G28" s="6">
        <v>39276.961316759996</v>
      </c>
      <c r="H28" s="6">
        <v>45944.131140879996</v>
      </c>
      <c r="I28" s="6">
        <v>51327.904661189998</v>
      </c>
      <c r="J28" s="6">
        <v>58125.06510195</v>
      </c>
      <c r="K28" s="6">
        <v>77451.745722942258</v>
      </c>
      <c r="L28" s="6">
        <v>86877.830085626396</v>
      </c>
      <c r="M28" s="6">
        <v>91129.788214999993</v>
      </c>
      <c r="N28" s="6">
        <v>102908.43887539582</v>
      </c>
      <c r="O28" s="6">
        <v>120801.15923927003</v>
      </c>
      <c r="P28" s="6">
        <v>117886.02077531998</v>
      </c>
      <c r="Q28" s="6">
        <v>139689.61934796002</v>
      </c>
      <c r="R28" s="6">
        <v>158078.61053563002</v>
      </c>
      <c r="S28" s="6">
        <v>174469.95161647999</v>
      </c>
      <c r="T28" s="6">
        <v>190504.80559963</v>
      </c>
      <c r="U28" s="6">
        <v>194549.00816237999</v>
      </c>
      <c r="V28" s="6">
        <v>201672.54543067</v>
      </c>
      <c r="W28" s="6">
        <v>204351.28279076001</v>
      </c>
      <c r="X28" s="6">
        <v>218857.63006184</v>
      </c>
      <c r="Y28" s="6">
        <v>242313.87256940006</v>
      </c>
      <c r="Z28" s="6">
        <v>251286.32876891</v>
      </c>
      <c r="AA28" s="6">
        <v>225806.14017981</v>
      </c>
      <c r="AB28" s="6">
        <v>286499.27604610997</v>
      </c>
      <c r="AC28" s="6">
        <v>312920.67353091005</v>
      </c>
    </row>
    <row r="29" spans="1:29" x14ac:dyDescent="0.25">
      <c r="A29" s="1" t="s">
        <v>26</v>
      </c>
      <c r="B29" s="6">
        <v>0</v>
      </c>
      <c r="C29" s="6">
        <v>0</v>
      </c>
      <c r="D29" s="6">
        <v>0</v>
      </c>
      <c r="E29" s="6">
        <v>0</v>
      </c>
      <c r="F29" s="6">
        <v>1446.836411</v>
      </c>
      <c r="G29" s="6">
        <v>2489.9343502399997</v>
      </c>
      <c r="H29" s="6">
        <v>2541.0266018899997</v>
      </c>
      <c r="I29" s="6">
        <v>3559.5979508</v>
      </c>
      <c r="J29" s="6">
        <v>4232.5140931699998</v>
      </c>
      <c r="K29" s="6">
        <v>4544.4538980699999</v>
      </c>
      <c r="L29" s="6">
        <v>5932.2398264900003</v>
      </c>
      <c r="M29" s="6">
        <v>4799.1883550000002</v>
      </c>
      <c r="N29" s="6">
        <v>5543.7433537300003</v>
      </c>
      <c r="O29" s="6">
        <v>6002.33721307</v>
      </c>
      <c r="P29" s="6">
        <v>7384.1514398100007</v>
      </c>
      <c r="Q29" s="6">
        <v>7436.5012785299996</v>
      </c>
      <c r="R29" s="6">
        <v>9576.6083050500001</v>
      </c>
      <c r="S29" s="6">
        <v>10490.26251907</v>
      </c>
      <c r="T29" s="6">
        <v>11682.956239509998</v>
      </c>
      <c r="U29" s="6">
        <v>12726.069809260001</v>
      </c>
      <c r="V29" s="6">
        <v>15277.921489170001</v>
      </c>
      <c r="W29" s="6">
        <v>19496.026113989999</v>
      </c>
      <c r="X29" s="6">
        <v>18668.089270779998</v>
      </c>
      <c r="Y29" s="6">
        <v>18211.362754559999</v>
      </c>
      <c r="Z29" s="6">
        <v>19333.495753409999</v>
      </c>
      <c r="AA29" s="6">
        <v>15846.359515390002</v>
      </c>
      <c r="AB29" s="6">
        <v>17354.181892860004</v>
      </c>
      <c r="AC29" s="6">
        <v>24082.332225740003</v>
      </c>
    </row>
    <row r="30" spans="1:29" x14ac:dyDescent="0.25">
      <c r="A30" s="1" t="s">
        <v>27</v>
      </c>
      <c r="B30" s="6">
        <v>15225.841603999999</v>
      </c>
      <c r="C30" s="6">
        <v>17892.060189</v>
      </c>
      <c r="D30" s="6">
        <v>19117.947198999998</v>
      </c>
      <c r="E30" s="6">
        <v>18745.425982000001</v>
      </c>
      <c r="F30" s="6">
        <v>30737.461873</v>
      </c>
      <c r="G30" s="6">
        <v>36787.026966519996</v>
      </c>
      <c r="H30" s="6">
        <v>43403.104538989995</v>
      </c>
      <c r="I30" s="6">
        <v>47768.306710389996</v>
      </c>
      <c r="J30" s="6">
        <v>53892.551008779999</v>
      </c>
      <c r="K30" s="6">
        <v>72907.291824872256</v>
      </c>
      <c r="L30" s="6">
        <v>80945.590259136399</v>
      </c>
      <c r="M30" s="6">
        <v>86330.599859999988</v>
      </c>
      <c r="N30" s="6">
        <v>97364.695521665824</v>
      </c>
      <c r="O30" s="6">
        <v>114798.82202620002</v>
      </c>
      <c r="P30" s="6">
        <v>110501.86933550998</v>
      </c>
      <c r="Q30" s="6">
        <v>132253.11806943003</v>
      </c>
      <c r="R30" s="6">
        <v>148502.00223058002</v>
      </c>
      <c r="S30" s="6">
        <v>163979.68909740998</v>
      </c>
      <c r="T30" s="6">
        <v>178821.84936011999</v>
      </c>
      <c r="U30" s="6">
        <v>181822.93835312</v>
      </c>
      <c r="V30" s="6">
        <v>186394.6239415</v>
      </c>
      <c r="W30" s="6">
        <v>184855.25667677002</v>
      </c>
      <c r="X30" s="6">
        <v>200189.54079105999</v>
      </c>
      <c r="Y30" s="6">
        <v>224102.50981484007</v>
      </c>
      <c r="Z30" s="6">
        <v>231952.83301549999</v>
      </c>
      <c r="AA30" s="6">
        <v>209959.78066441999</v>
      </c>
      <c r="AB30" s="6">
        <v>269145.09415324999</v>
      </c>
      <c r="AC30" s="6">
        <v>288838.34130517003</v>
      </c>
    </row>
    <row r="31" spans="1:29" ht="20.45" customHeight="1" x14ac:dyDescent="0.25">
      <c r="A31" s="1" t="s">
        <v>28</v>
      </c>
      <c r="B31" s="6">
        <v>6122.4998169999999</v>
      </c>
      <c r="C31" s="6">
        <v>7389.6297620000005</v>
      </c>
      <c r="D31" s="6">
        <v>7590.241380999998</v>
      </c>
      <c r="E31" s="6">
        <v>7546.5551910000004</v>
      </c>
      <c r="F31" s="6">
        <v>9835.1566380000004</v>
      </c>
      <c r="G31" s="6">
        <v>9895.4611049299983</v>
      </c>
      <c r="H31" s="6">
        <v>11297.47466417</v>
      </c>
      <c r="I31" s="6">
        <v>12672.551586639998</v>
      </c>
      <c r="J31" s="6">
        <v>17023.435174480001</v>
      </c>
      <c r="K31" s="6">
        <v>19594.358104883653</v>
      </c>
      <c r="L31" s="6">
        <v>21855.713605444875</v>
      </c>
      <c r="M31" s="6">
        <v>24042.366150000002</v>
      </c>
      <c r="N31" s="6">
        <v>26835.919678103972</v>
      </c>
      <c r="O31" s="6">
        <v>31598.497400689994</v>
      </c>
      <c r="P31" s="6">
        <v>31755.395163659992</v>
      </c>
      <c r="Q31" s="6">
        <v>40547.743393690005</v>
      </c>
      <c r="R31" s="6">
        <v>41844.095789420004</v>
      </c>
      <c r="S31" s="6">
        <v>46217.035198120007</v>
      </c>
      <c r="T31" s="6">
        <v>50182.009509200019</v>
      </c>
      <c r="U31" s="6">
        <v>51955.198017790004</v>
      </c>
      <c r="V31" s="6">
        <v>53781.259852450014</v>
      </c>
      <c r="W31" s="6">
        <v>54348.276676449983</v>
      </c>
      <c r="X31" s="6">
        <v>58476.402717140008</v>
      </c>
      <c r="Y31" s="6">
        <v>64534.946705100003</v>
      </c>
      <c r="Z31" s="6">
        <v>67726.890817749998</v>
      </c>
      <c r="AA31" s="6">
        <v>64935.907987709987</v>
      </c>
      <c r="AB31" s="6">
        <v>79784.022416899985</v>
      </c>
      <c r="AC31" s="6">
        <v>87043.407018850005</v>
      </c>
    </row>
    <row r="32" spans="1:29" x14ac:dyDescent="0.25">
      <c r="A32" s="1" t="s">
        <v>26</v>
      </c>
      <c r="B32" s="6">
        <v>444.86366900000002</v>
      </c>
      <c r="C32" s="6">
        <v>379.73950600000001</v>
      </c>
      <c r="D32" s="6">
        <v>536.15971999999999</v>
      </c>
      <c r="E32" s="6">
        <v>585.74995899999999</v>
      </c>
      <c r="F32" s="6">
        <v>1875.4798660000001</v>
      </c>
      <c r="G32" s="6">
        <v>498.75498065999989</v>
      </c>
      <c r="H32" s="6">
        <v>561.17538190999994</v>
      </c>
      <c r="I32" s="6">
        <v>741.28712818999998</v>
      </c>
      <c r="J32" s="6">
        <v>829.13965315000019</v>
      </c>
      <c r="K32" s="6">
        <v>749.6479174100001</v>
      </c>
      <c r="L32" s="6">
        <v>967.81913624000003</v>
      </c>
      <c r="M32" s="6">
        <v>897.63449100000003</v>
      </c>
      <c r="N32" s="6">
        <v>1088.2471587499999</v>
      </c>
      <c r="O32" s="6">
        <v>1181.52607188</v>
      </c>
      <c r="P32" s="6">
        <v>1370.9509547599998</v>
      </c>
      <c r="Q32" s="6">
        <v>1353.8773516200001</v>
      </c>
      <c r="R32" s="6">
        <v>1654.8281751299999</v>
      </c>
      <c r="S32" s="6">
        <v>1786.89693429</v>
      </c>
      <c r="T32" s="6">
        <v>1821.8832835700002</v>
      </c>
      <c r="U32" s="6">
        <v>2061.0758286499999</v>
      </c>
      <c r="V32" s="6">
        <v>2344.4257855800001</v>
      </c>
      <c r="W32" s="6">
        <v>3134.9225960700001</v>
      </c>
      <c r="X32" s="6">
        <v>3064.4428486700003</v>
      </c>
      <c r="Y32" s="6">
        <v>3014.8874920899993</v>
      </c>
      <c r="Z32" s="6">
        <v>3184.9399668199999</v>
      </c>
      <c r="AA32" s="6">
        <v>2666.7636614500002</v>
      </c>
      <c r="AB32" s="6">
        <v>2756.1543851799997</v>
      </c>
      <c r="AC32" s="6">
        <v>3883.9827728600003</v>
      </c>
    </row>
    <row r="33" spans="1:29" x14ac:dyDescent="0.25">
      <c r="A33" s="1" t="s">
        <v>27</v>
      </c>
      <c r="B33" s="6">
        <v>5677.6361479999996</v>
      </c>
      <c r="C33" s="6">
        <v>7009.8902560000006</v>
      </c>
      <c r="D33" s="6">
        <v>7054.0816609999983</v>
      </c>
      <c r="E33" s="6">
        <v>6960.8052320000006</v>
      </c>
      <c r="F33" s="6">
        <v>7959.6767720000007</v>
      </c>
      <c r="G33" s="6">
        <v>9396.7061242699983</v>
      </c>
      <c r="H33" s="6">
        <v>10736.299282260001</v>
      </c>
      <c r="I33" s="6">
        <v>11931.264458449998</v>
      </c>
      <c r="J33" s="6">
        <v>16194.295521329999</v>
      </c>
      <c r="K33" s="6">
        <v>18844.710187473655</v>
      </c>
      <c r="L33" s="6">
        <v>20887.894469204875</v>
      </c>
      <c r="M33" s="6">
        <v>23144.731659000001</v>
      </c>
      <c r="N33" s="6">
        <v>25747.672519353971</v>
      </c>
      <c r="O33" s="6">
        <v>30416.971328809996</v>
      </c>
      <c r="P33" s="6">
        <v>30384.444208899993</v>
      </c>
      <c r="Q33" s="6">
        <v>39193.866042070003</v>
      </c>
      <c r="R33" s="6">
        <v>40189.267614290002</v>
      </c>
      <c r="S33" s="6">
        <v>44430.138263830006</v>
      </c>
      <c r="T33" s="6">
        <v>48360.126225630018</v>
      </c>
      <c r="U33" s="6">
        <v>49894.122189140006</v>
      </c>
      <c r="V33" s="6">
        <v>51436.834066870011</v>
      </c>
      <c r="W33" s="6">
        <v>51213.354080379984</v>
      </c>
      <c r="X33" s="6">
        <v>55411.95986847001</v>
      </c>
      <c r="Y33" s="6">
        <v>61520.059213010005</v>
      </c>
      <c r="Z33" s="6">
        <v>64541.950850929999</v>
      </c>
      <c r="AA33" s="6">
        <v>62269.144326259986</v>
      </c>
      <c r="AB33" s="6">
        <v>77027.868031719991</v>
      </c>
      <c r="AC33" s="6">
        <v>83159.424245989998</v>
      </c>
    </row>
    <row r="34" spans="1:29" ht="20.45" customHeight="1" x14ac:dyDescent="0.25">
      <c r="A34" s="1" t="s">
        <v>29</v>
      </c>
      <c r="B34" s="6">
        <v>5851.9668959999999</v>
      </c>
      <c r="C34" s="6">
        <v>6597.9094349999996</v>
      </c>
      <c r="D34" s="6">
        <v>7698.4504809999999</v>
      </c>
      <c r="E34" s="6">
        <v>7703.7514099999999</v>
      </c>
      <c r="F34" s="6">
        <v>7302.5806620000003</v>
      </c>
      <c r="G34" s="6">
        <v>9163.6435047300001</v>
      </c>
      <c r="H34" s="6">
        <v>9279.3601950400007</v>
      </c>
      <c r="I34" s="6">
        <v>13216.414489079998</v>
      </c>
      <c r="J34" s="6">
        <v>16331.198603550001</v>
      </c>
      <c r="K34" s="6">
        <v>19844.660954204086</v>
      </c>
      <c r="L34" s="6">
        <v>25890.941431123672</v>
      </c>
      <c r="M34" s="6">
        <v>27965.814698000002</v>
      </c>
      <c r="N34" s="6">
        <v>34501.392418101095</v>
      </c>
      <c r="O34" s="6">
        <v>43969.59033716999</v>
      </c>
      <c r="P34" s="6">
        <v>44236.721261389983</v>
      </c>
      <c r="Q34" s="6">
        <v>45928.344170160002</v>
      </c>
      <c r="R34" s="6">
        <v>58127.068568749994</v>
      </c>
      <c r="S34" s="6">
        <v>57513.998338700003</v>
      </c>
      <c r="T34" s="6">
        <v>63148.026960500021</v>
      </c>
      <c r="U34" s="6">
        <v>65547.389922900009</v>
      </c>
      <c r="V34" s="6">
        <v>61381.607348190017</v>
      </c>
      <c r="W34" s="6">
        <v>67907.533661760011</v>
      </c>
      <c r="X34" s="6">
        <v>69248.213427179988</v>
      </c>
      <c r="Y34" s="6">
        <v>78857.176450349987</v>
      </c>
      <c r="Z34" s="6">
        <v>88350.802141550026</v>
      </c>
      <c r="AA34" s="6">
        <v>89797.193424189973</v>
      </c>
      <c r="AB34" s="6">
        <v>124884.61440520998</v>
      </c>
      <c r="AC34" s="6">
        <v>164861.50198994006</v>
      </c>
    </row>
    <row r="35" spans="1:29" x14ac:dyDescent="0.25">
      <c r="A35" s="1" t="s">
        <v>26</v>
      </c>
      <c r="B35" s="6">
        <v>1175.9029249999999</v>
      </c>
      <c r="C35" s="6">
        <v>1153.23036</v>
      </c>
      <c r="D35" s="6">
        <v>1451.322334</v>
      </c>
      <c r="E35" s="6">
        <v>1077.7668640000002</v>
      </c>
      <c r="F35" s="6">
        <v>1369.3050109999999</v>
      </c>
      <c r="G35" s="6">
        <v>1316.6764471899999</v>
      </c>
      <c r="H35" s="6">
        <v>942.5805958200001</v>
      </c>
      <c r="I35" s="6">
        <v>2766.751342</v>
      </c>
      <c r="J35" s="6">
        <v>1706.2992074100002</v>
      </c>
      <c r="K35" s="6">
        <v>1930.06157523</v>
      </c>
      <c r="L35" s="6">
        <v>2286.8194891400003</v>
      </c>
      <c r="M35" s="6">
        <v>2877.5745879999999</v>
      </c>
      <c r="N35" s="6">
        <v>4765.0411007799994</v>
      </c>
      <c r="O35" s="6">
        <v>5884.5023242199995</v>
      </c>
      <c r="P35" s="6">
        <v>9032.5546239300002</v>
      </c>
      <c r="Q35" s="6">
        <v>8936.9266898499991</v>
      </c>
      <c r="R35" s="6">
        <v>8524.2187396600002</v>
      </c>
      <c r="S35" s="6">
        <v>11203.66594755</v>
      </c>
      <c r="T35" s="6">
        <v>11422.250849340002</v>
      </c>
      <c r="U35" s="6">
        <v>10574.16540976</v>
      </c>
      <c r="V35" s="6">
        <v>10626.10095985</v>
      </c>
      <c r="W35" s="6">
        <v>16847.644205830002</v>
      </c>
      <c r="X35" s="6">
        <v>15745.92058394</v>
      </c>
      <c r="Y35" s="6">
        <v>14706.009519549996</v>
      </c>
      <c r="Z35" s="6">
        <v>15015.4257758</v>
      </c>
      <c r="AA35" s="6">
        <v>13741.582090260001</v>
      </c>
      <c r="AB35" s="6">
        <v>15469.636866070001</v>
      </c>
      <c r="AC35" s="6">
        <v>19870.27553391</v>
      </c>
    </row>
    <row r="36" spans="1:29" x14ac:dyDescent="0.25">
      <c r="A36" s="1" t="s">
        <v>27</v>
      </c>
      <c r="B36" s="6">
        <v>4676.0639709999996</v>
      </c>
      <c r="C36" s="6">
        <v>5444.679075</v>
      </c>
      <c r="D36" s="6">
        <v>6247.1281469999994</v>
      </c>
      <c r="E36" s="6">
        <v>6625.9845459999997</v>
      </c>
      <c r="F36" s="6">
        <v>5933.2756510000008</v>
      </c>
      <c r="G36" s="6">
        <v>7846.9670575399996</v>
      </c>
      <c r="H36" s="6">
        <v>8336.7795992200008</v>
      </c>
      <c r="I36" s="6">
        <v>10449.663147079998</v>
      </c>
      <c r="J36" s="6">
        <v>14624.899396140001</v>
      </c>
      <c r="K36" s="6">
        <v>17914.599378974086</v>
      </c>
      <c r="L36" s="6">
        <v>23604.121941983671</v>
      </c>
      <c r="M36" s="6">
        <v>25088.240110000002</v>
      </c>
      <c r="N36" s="6">
        <v>29736.351317321092</v>
      </c>
      <c r="O36" s="6">
        <v>38085.088012949993</v>
      </c>
      <c r="P36" s="6">
        <v>35204.166637459981</v>
      </c>
      <c r="Q36" s="6">
        <v>36991.417480310003</v>
      </c>
      <c r="R36" s="6">
        <v>49602.849829089995</v>
      </c>
      <c r="S36" s="6">
        <v>46310.332391150005</v>
      </c>
      <c r="T36" s="6">
        <v>51725.776111160019</v>
      </c>
      <c r="U36" s="6">
        <v>54973.224513140012</v>
      </c>
      <c r="V36" s="6">
        <v>50755.506388340014</v>
      </c>
      <c r="W36" s="6">
        <v>51059.889455930002</v>
      </c>
      <c r="X36" s="6">
        <v>53502.292843239986</v>
      </c>
      <c r="Y36" s="6">
        <v>64151.166930799991</v>
      </c>
      <c r="Z36" s="6">
        <v>73335.376365750024</v>
      </c>
      <c r="AA36" s="6">
        <v>76055.611333929977</v>
      </c>
      <c r="AB36" s="6">
        <v>109414.97753913999</v>
      </c>
      <c r="AC36" s="6">
        <v>144991.22645603007</v>
      </c>
    </row>
    <row r="37" spans="1:29" ht="20.45" customHeight="1" x14ac:dyDescent="0.25">
      <c r="A37" s="1" t="s">
        <v>30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7228.4391442299993</v>
      </c>
      <c r="J37" s="6">
        <v>7357.3566600499989</v>
      </c>
      <c r="K37" s="6">
        <v>7667.690921630001</v>
      </c>
      <c r="L37" s="6">
        <v>7680.2609363290485</v>
      </c>
      <c r="M37" s="6">
        <v>7810.7236649999995</v>
      </c>
      <c r="N37" s="6">
        <v>7939.3242964675428</v>
      </c>
      <c r="O37" s="6">
        <v>5934.3362719399993</v>
      </c>
      <c r="P37" s="6">
        <v>4828.3742318100003</v>
      </c>
      <c r="Q37" s="6">
        <v>7738.16320739</v>
      </c>
      <c r="R37" s="6">
        <v>8924.0701606700022</v>
      </c>
      <c r="S37" s="6">
        <v>2736.1475592500005</v>
      </c>
      <c r="T37" s="6">
        <v>34.902254450000058</v>
      </c>
      <c r="U37" s="6">
        <v>13.831100599999999</v>
      </c>
      <c r="V37" s="6">
        <v>3312.1782481999999</v>
      </c>
      <c r="W37" s="6">
        <v>5699.7237500899992</v>
      </c>
      <c r="X37" s="6">
        <v>5789.5126880599992</v>
      </c>
      <c r="Y37" s="6">
        <v>3909.6747003399996</v>
      </c>
      <c r="Z37" s="6">
        <v>2741.0707160099996</v>
      </c>
      <c r="AA37" s="6">
        <v>1503.6133715799999</v>
      </c>
      <c r="AB37" s="6">
        <v>1902.9836591300002</v>
      </c>
      <c r="AC37" s="6">
        <v>1447.2048443800002</v>
      </c>
    </row>
    <row r="38" spans="1:29" ht="20.45" customHeight="1" x14ac:dyDescent="0.25">
      <c r="A38" s="1" t="s">
        <v>102</v>
      </c>
      <c r="B38" s="6">
        <v>335.93977999999993</v>
      </c>
      <c r="C38" s="6">
        <v>402.09914400000002</v>
      </c>
      <c r="D38" s="6">
        <v>404.18229899999994</v>
      </c>
      <c r="E38" s="6">
        <v>398.23609900000008</v>
      </c>
      <c r="F38" s="6">
        <v>370.22684500000003</v>
      </c>
      <c r="G38" s="6">
        <v>372.37584500000008</v>
      </c>
      <c r="H38" s="6">
        <v>355.71048300000001</v>
      </c>
      <c r="I38" s="6">
        <v>339.12865899999997</v>
      </c>
      <c r="J38" s="6">
        <v>322.79960399999999</v>
      </c>
      <c r="K38" s="6">
        <v>301.11068799999998</v>
      </c>
      <c r="L38" s="6">
        <v>305.56244618683951</v>
      </c>
      <c r="M38" s="6">
        <v>347.63954699999999</v>
      </c>
      <c r="N38" s="6">
        <v>367.28736140422689</v>
      </c>
      <c r="O38" s="6">
        <v>252.15663590999998</v>
      </c>
      <c r="P38" s="6">
        <v>326.5945926</v>
      </c>
      <c r="Q38" s="6">
        <v>428.71239462</v>
      </c>
      <c r="R38" s="6">
        <v>579.58585770000002</v>
      </c>
      <c r="S38" s="6">
        <v>560.79741252999997</v>
      </c>
      <c r="T38" s="6">
        <v>127.19524885999998</v>
      </c>
      <c r="U38" s="6">
        <v>112.03884595000001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</row>
    <row r="39" spans="1:29" ht="20.45" customHeight="1" x14ac:dyDescent="0.25">
      <c r="A39" s="1" t="s">
        <v>31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11996.8</v>
      </c>
      <c r="N39" s="6">
        <v>15149.574836999998</v>
      </c>
      <c r="O39" s="6">
        <v>16070.584107999997</v>
      </c>
      <c r="P39" s="6">
        <v>18513.448499999999</v>
      </c>
      <c r="Q39" s="6">
        <v>20810.878411569996</v>
      </c>
      <c r="R39" s="6">
        <v>22587.984355190001</v>
      </c>
      <c r="S39" s="6">
        <v>22983.45432737</v>
      </c>
      <c r="T39" s="6">
        <v>24550.911899929997</v>
      </c>
      <c r="U39" s="6">
        <v>26954.254684269992</v>
      </c>
      <c r="V39" s="6">
        <v>29504.612877469997</v>
      </c>
      <c r="W39" s="6">
        <v>30701.404133239997</v>
      </c>
      <c r="X39" s="6">
        <v>33803.628036959999</v>
      </c>
      <c r="Y39" s="6">
        <v>33620.012145950001</v>
      </c>
      <c r="Z39" s="6">
        <v>33332.286956260003</v>
      </c>
      <c r="AA39" s="6">
        <v>39673.408972509998</v>
      </c>
      <c r="AB39" s="6">
        <v>40863.657171669998</v>
      </c>
      <c r="AC39" s="6">
        <v>39653.637704070003</v>
      </c>
    </row>
    <row r="40" spans="1:29" ht="20.45" customHeight="1" x14ac:dyDescent="0.25">
      <c r="A40" s="1" t="s">
        <v>32</v>
      </c>
      <c r="B40" s="6">
        <v>459.793543</v>
      </c>
      <c r="C40" s="6">
        <v>324.30003299999998</v>
      </c>
      <c r="D40" s="6">
        <v>7168.5908739999995</v>
      </c>
      <c r="E40" s="6">
        <v>8471.8217439999989</v>
      </c>
      <c r="F40" s="6">
        <v>8637.3119749999987</v>
      </c>
      <c r="G40" s="6">
        <v>16650.749028075003</v>
      </c>
      <c r="H40" s="6">
        <v>20223.907441039999</v>
      </c>
      <c r="I40" s="6">
        <v>24315.336680779994</v>
      </c>
      <c r="J40" s="6">
        <v>27990.321083999999</v>
      </c>
      <c r="K40" s="6">
        <v>32160.355088649987</v>
      </c>
      <c r="L40" s="6">
        <v>32982.640318311431</v>
      </c>
      <c r="M40" s="6">
        <v>36752.510435999997</v>
      </c>
      <c r="N40" s="6">
        <v>44128.230884716228</v>
      </c>
      <c r="O40" s="6">
        <v>7902.7334323499999</v>
      </c>
      <c r="P40" s="6">
        <v>13684.734554769999</v>
      </c>
      <c r="Q40" s="6">
        <v>14569.927013639999</v>
      </c>
      <c r="R40" s="6">
        <v>21303.845751249995</v>
      </c>
      <c r="S40" s="6">
        <v>12652.496939239983</v>
      </c>
      <c r="T40" s="6">
        <v>38028.280669500004</v>
      </c>
      <c r="U40" s="6">
        <v>27049.269112759997</v>
      </c>
      <c r="V40" s="6">
        <v>30922.894633839998</v>
      </c>
      <c r="W40" s="6">
        <v>44475.607103149996</v>
      </c>
      <c r="X40" s="6">
        <v>40501.521893039986</v>
      </c>
      <c r="Y40" s="6">
        <v>34558.810677619993</v>
      </c>
      <c r="Z40" s="6">
        <v>22090.55964453</v>
      </c>
      <c r="AA40" s="6">
        <v>21414.214707439998</v>
      </c>
      <c r="AB40" s="6">
        <v>27662.257264199998</v>
      </c>
      <c r="AC40" s="6">
        <v>28263.384149519996</v>
      </c>
    </row>
    <row r="41" spans="1:29" ht="30" customHeight="1" x14ac:dyDescent="0.25">
      <c r="A41" s="3" t="s">
        <v>33</v>
      </c>
      <c r="B41" s="8">
        <v>78839.145526000008</v>
      </c>
      <c r="C41" s="8">
        <v>89148.181775400008</v>
      </c>
      <c r="D41" s="8">
        <v>104469.32828182264</v>
      </c>
      <c r="E41" s="8">
        <v>115299.16494799999</v>
      </c>
      <c r="F41" s="8">
        <v>139415.17365099999</v>
      </c>
      <c r="G41" s="8">
        <v>162164.11471443498</v>
      </c>
      <c r="H41" s="8">
        <v>184119.11466961002</v>
      </c>
      <c r="I41" s="8">
        <v>226345.67599558001</v>
      </c>
      <c r="J41" s="8">
        <v>250933.18803728998</v>
      </c>
      <c r="K41" s="8">
        <v>295496.32562287</v>
      </c>
      <c r="L41" s="8">
        <v>341400.88692646718</v>
      </c>
      <c r="M41" s="8">
        <v>381848.45764699997</v>
      </c>
      <c r="N41" s="8">
        <v>446478.70484288514</v>
      </c>
      <c r="O41" s="8">
        <v>495795.34647424991</v>
      </c>
      <c r="P41" s="8">
        <v>489390.15295587992</v>
      </c>
      <c r="Q41" s="8">
        <v>566151.76857111987</v>
      </c>
      <c r="R41" s="8">
        <v>667325.68830318993</v>
      </c>
      <c r="S41" s="8">
        <v>689767.61301788024</v>
      </c>
      <c r="T41" s="8">
        <v>768724.40233487007</v>
      </c>
      <c r="U41" s="8">
        <v>788923.65908232995</v>
      </c>
      <c r="V41" s="8">
        <v>826843.51233968989</v>
      </c>
      <c r="W41" s="8">
        <v>883262.83938765014</v>
      </c>
      <c r="X41" s="8">
        <v>903286.9784456999</v>
      </c>
      <c r="Y41" s="8">
        <v>981768.90099795011</v>
      </c>
      <c r="Z41" s="8">
        <v>1041783.7064847101</v>
      </c>
      <c r="AA41" s="8">
        <v>1009408.4093822798</v>
      </c>
      <c r="AB41" s="8">
        <v>1310871.07207672</v>
      </c>
      <c r="AC41" s="8">
        <v>1529909.3729034902</v>
      </c>
    </row>
    <row r="42" spans="1:29" ht="30" customHeight="1" x14ac:dyDescent="0.25">
      <c r="A42" s="10" t="s">
        <v>34</v>
      </c>
      <c r="B42" s="11">
        <v>35137.656999999999</v>
      </c>
      <c r="C42" s="11">
        <v>43685.732999999993</v>
      </c>
      <c r="D42" s="11">
        <v>47970.71</v>
      </c>
      <c r="E42" s="11">
        <v>50141.130000000005</v>
      </c>
      <c r="F42" s="11">
        <v>52502.998</v>
      </c>
      <c r="G42" s="11">
        <v>58651.008743221995</v>
      </c>
      <c r="H42" s="11">
        <v>67413.106116299314</v>
      </c>
      <c r="I42" s="11">
        <v>76043.997222949372</v>
      </c>
      <c r="J42" s="11">
        <v>86719.388190587735</v>
      </c>
      <c r="K42" s="11">
        <v>101213.995475562</v>
      </c>
      <c r="L42" s="11">
        <v>115896.57236734836</v>
      </c>
      <c r="M42" s="11">
        <v>133137.628389591</v>
      </c>
      <c r="N42" s="11">
        <v>153845.3778113951</v>
      </c>
      <c r="O42" s="11">
        <v>180476.27854213346</v>
      </c>
      <c r="P42" s="11">
        <v>200736.97287580511</v>
      </c>
      <c r="Q42" s="11">
        <v>233608.59076315691</v>
      </c>
      <c r="R42" s="11">
        <v>271587.85295218002</v>
      </c>
      <c r="S42" s="11">
        <v>302320.99557082006</v>
      </c>
      <c r="T42" s="11">
        <v>331936.76279343985</v>
      </c>
      <c r="U42" s="11">
        <v>357851.01593587</v>
      </c>
      <c r="V42" s="11">
        <v>364396.32269382005</v>
      </c>
      <c r="W42" s="11">
        <v>382235.38552997005</v>
      </c>
      <c r="X42" s="11">
        <v>402175.66355289996</v>
      </c>
      <c r="Y42" s="11">
        <v>417130.67809028993</v>
      </c>
      <c r="Z42" s="11">
        <v>434284.18739676999</v>
      </c>
      <c r="AA42" s="11">
        <v>416993.20003199001</v>
      </c>
      <c r="AB42" s="11">
        <v>481155.8289470101</v>
      </c>
      <c r="AC42" s="11">
        <v>556069.18242742983</v>
      </c>
    </row>
    <row r="43" spans="1:29" ht="30" customHeight="1" x14ac:dyDescent="0.25">
      <c r="A43" s="14" t="s">
        <v>35</v>
      </c>
      <c r="B43" s="8">
        <v>113976.80252600001</v>
      </c>
      <c r="C43" s="8">
        <v>132833.91477540002</v>
      </c>
      <c r="D43" s="8">
        <v>152440.03828182264</v>
      </c>
      <c r="E43" s="8">
        <v>165440.294948</v>
      </c>
      <c r="F43" s="8">
        <v>191918.17165099998</v>
      </c>
      <c r="G43" s="8">
        <v>220815.12345765697</v>
      </c>
      <c r="H43" s="8">
        <v>251532.22078590933</v>
      </c>
      <c r="I43" s="8">
        <v>302389.67321852938</v>
      </c>
      <c r="J43" s="8">
        <v>337652.5762278777</v>
      </c>
      <c r="K43" s="8">
        <v>396710.321098432</v>
      </c>
      <c r="L43" s="8">
        <v>457297.45929381554</v>
      </c>
      <c r="M43" s="8">
        <v>514986.08603659098</v>
      </c>
      <c r="N43" s="8">
        <v>600324.08265428024</v>
      </c>
      <c r="O43" s="8">
        <v>676271.62501638336</v>
      </c>
      <c r="P43" s="8">
        <v>690127.12583168503</v>
      </c>
      <c r="Q43" s="8">
        <v>799760.35933427676</v>
      </c>
      <c r="R43" s="8">
        <v>938913.54125537002</v>
      </c>
      <c r="S43" s="8">
        <v>992088.6085887003</v>
      </c>
      <c r="T43" s="8">
        <v>1100661.16512831</v>
      </c>
      <c r="U43" s="8">
        <v>1146774.6750182</v>
      </c>
      <c r="V43" s="8">
        <v>1191239.8350335099</v>
      </c>
      <c r="W43" s="8">
        <v>1265498.2249176202</v>
      </c>
      <c r="X43" s="8">
        <v>1305462.6419985997</v>
      </c>
      <c r="Y43" s="8">
        <v>1398899.5790882399</v>
      </c>
      <c r="Z43" s="8">
        <v>1476067.8938814802</v>
      </c>
      <c r="AA43" s="8">
        <v>1426401.6094142699</v>
      </c>
      <c r="AB43" s="8">
        <v>1792026.9010237302</v>
      </c>
      <c r="AC43" s="8">
        <v>2085978.55533092</v>
      </c>
    </row>
    <row r="44" spans="1:29" ht="30" customHeight="1" x14ac:dyDescent="0.25">
      <c r="A44" s="10" t="s">
        <v>36</v>
      </c>
      <c r="B44" s="11">
        <v>5166.1894650000004</v>
      </c>
      <c r="C44" s="11">
        <v>5948.3693669999993</v>
      </c>
      <c r="D44" s="11">
        <v>8206.6345579999997</v>
      </c>
      <c r="E44" s="11">
        <v>17844.554786999997</v>
      </c>
      <c r="F44" s="11">
        <v>12101.439988000002</v>
      </c>
      <c r="G44" s="11">
        <v>13441.871946828007</v>
      </c>
      <c r="H44" s="11">
        <v>11736.999465723928</v>
      </c>
      <c r="I44" s="11">
        <v>14739.515226225449</v>
      </c>
      <c r="J44" s="11">
        <v>18354.240144432268</v>
      </c>
      <c r="K44" s="11">
        <v>22068.713713020436</v>
      </c>
      <c r="L44" s="11">
        <v>17351.921339465218</v>
      </c>
      <c r="M44" s="11">
        <v>20368.353108532003</v>
      </c>
      <c r="N44" s="11">
        <v>17642.298224310765</v>
      </c>
      <c r="O44" s="11">
        <v>25474.44765136654</v>
      </c>
      <c r="P44" s="11">
        <v>26674.949021734905</v>
      </c>
      <c r="Q44" s="11">
        <v>26758.598752253078</v>
      </c>
      <c r="R44" s="11">
        <v>30978.523341979984</v>
      </c>
      <c r="S44" s="11">
        <v>37171.00596301999</v>
      </c>
      <c r="T44" s="11">
        <v>38169.049545180125</v>
      </c>
      <c r="U44" s="11">
        <v>41175.682942180007</v>
      </c>
      <c r="V44" s="11">
        <v>30306.662139649998</v>
      </c>
      <c r="W44" s="11">
        <v>24405.954722869956</v>
      </c>
      <c r="X44" s="11">
        <v>36945.030351020017</v>
      </c>
      <c r="Y44" s="11">
        <v>58214.286272910002</v>
      </c>
      <c r="Z44" s="11">
        <v>61010.799662019992</v>
      </c>
      <c r="AA44" s="11">
        <v>52988.417371359974</v>
      </c>
      <c r="AB44" s="11">
        <v>86788.623778459965</v>
      </c>
      <c r="AC44" s="11">
        <v>132505.28328325017</v>
      </c>
    </row>
    <row r="45" spans="1:29" ht="30" customHeight="1" x14ac:dyDescent="0.25">
      <c r="A45" s="3" t="s">
        <v>37</v>
      </c>
      <c r="B45" s="8">
        <v>119142.99199100002</v>
      </c>
      <c r="C45" s="8">
        <v>138782.28414240002</v>
      </c>
      <c r="D45" s="8">
        <v>160646.67283982263</v>
      </c>
      <c r="E45" s="8">
        <v>183284.849735</v>
      </c>
      <c r="F45" s="8">
        <v>204019.61163899998</v>
      </c>
      <c r="G45" s="8">
        <v>234256.99540448497</v>
      </c>
      <c r="H45" s="8">
        <v>263269.22025163326</v>
      </c>
      <c r="I45" s="8">
        <v>317129.18844475481</v>
      </c>
      <c r="J45" s="8">
        <v>356006.81637230999</v>
      </c>
      <c r="K45" s="8">
        <v>418779.03481145244</v>
      </c>
      <c r="L45" s="8">
        <v>474649.38063328073</v>
      </c>
      <c r="M45" s="8">
        <v>535354.439145123</v>
      </c>
      <c r="N45" s="8">
        <v>617966.38087859098</v>
      </c>
      <c r="O45" s="8">
        <v>701746.07266774995</v>
      </c>
      <c r="P45" s="8">
        <v>716802.07485341991</v>
      </c>
      <c r="Q45" s="8">
        <v>826518.95808652986</v>
      </c>
      <c r="R45" s="8">
        <v>969892.06459734996</v>
      </c>
      <c r="S45" s="8">
        <v>1029259.6145517203</v>
      </c>
      <c r="T45" s="8">
        <v>1138830.21467349</v>
      </c>
      <c r="U45" s="8">
        <v>1187950.3579603799</v>
      </c>
      <c r="V45" s="8">
        <v>1221546.4971731598</v>
      </c>
      <c r="W45" s="8">
        <v>1289904.1796404901</v>
      </c>
      <c r="X45" s="8">
        <v>1342407.6723496197</v>
      </c>
      <c r="Y45" s="8">
        <v>1457113.8653611499</v>
      </c>
      <c r="Z45" s="8">
        <v>1537078.6935435003</v>
      </c>
      <c r="AA45" s="8">
        <v>1479390.0267856298</v>
      </c>
      <c r="AB45" s="8">
        <v>1878815.5248021903</v>
      </c>
      <c r="AC45" s="8">
        <v>2218483.8386141704</v>
      </c>
    </row>
  </sheetData>
  <mergeCells count="6">
    <mergeCell ref="A2:AC2"/>
    <mergeCell ref="A3:AC3"/>
    <mergeCell ref="A4:AC4"/>
    <mergeCell ref="A5:AC5"/>
    <mergeCell ref="A7:A8"/>
    <mergeCell ref="B7:AC7"/>
  </mergeCells>
  <printOptions horizontalCentered="1"/>
  <pageMargins left="0.19685039370078741" right="0.19685039370078741" top="0.19685039370078741" bottom="0.19685039370078741" header="0.11811023622047244" footer="0.11811023622047244"/>
  <pageSetup paperSize="9" scale="52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45"/>
  <sheetViews>
    <sheetView showGridLines="0" workbookViewId="0"/>
  </sheetViews>
  <sheetFormatPr defaultColWidth="12.7109375" defaultRowHeight="15.75" x14ac:dyDescent="0.25"/>
  <cols>
    <col min="1" max="1" width="56.85546875" style="1" customWidth="1"/>
    <col min="2" max="29" width="11.7109375" style="1" customWidth="1"/>
    <col min="30" max="16384" width="12.7109375" style="1"/>
  </cols>
  <sheetData>
    <row r="1" spans="1:29" ht="60" customHeight="1" x14ac:dyDescent="0.25"/>
    <row r="2" spans="1:29" x14ac:dyDescent="0.25">
      <c r="A2" s="42" t="s">
        <v>103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</row>
    <row r="3" spans="1:29" x14ac:dyDescent="0.25">
      <c r="A3" s="42" t="s">
        <v>1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</row>
    <row r="4" spans="1:29" x14ac:dyDescent="0.25">
      <c r="A4" s="43" t="s">
        <v>146</v>
      </c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</row>
    <row r="5" spans="1:29" x14ac:dyDescent="0.25">
      <c r="A5" s="43" t="s">
        <v>138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</row>
    <row r="6" spans="1:29" x14ac:dyDescent="0.25">
      <c r="A6" s="1" t="s">
        <v>3</v>
      </c>
    </row>
    <row r="7" spans="1:29" ht="15" customHeight="1" x14ac:dyDescent="0.25">
      <c r="A7" s="44" t="s">
        <v>4</v>
      </c>
      <c r="B7" s="49" t="s">
        <v>74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</row>
    <row r="8" spans="1:29" ht="15" customHeight="1" x14ac:dyDescent="0.25">
      <c r="A8" s="44"/>
      <c r="B8" s="4" t="s">
        <v>75</v>
      </c>
      <c r="C8" s="4" t="s">
        <v>76</v>
      </c>
      <c r="D8" s="4" t="s">
        <v>77</v>
      </c>
      <c r="E8" s="4" t="s">
        <v>78</v>
      </c>
      <c r="F8" s="4" t="s">
        <v>79</v>
      </c>
      <c r="G8" s="4" t="s">
        <v>80</v>
      </c>
      <c r="H8" s="4" t="s">
        <v>81</v>
      </c>
      <c r="I8" s="4" t="s">
        <v>82</v>
      </c>
      <c r="J8" s="4" t="s">
        <v>83</v>
      </c>
      <c r="K8" s="4" t="s">
        <v>84</v>
      </c>
      <c r="L8" s="4" t="s">
        <v>85</v>
      </c>
      <c r="M8" s="4" t="s">
        <v>86</v>
      </c>
      <c r="N8" s="4" t="s">
        <v>87</v>
      </c>
      <c r="O8" s="4" t="s">
        <v>88</v>
      </c>
      <c r="P8" s="4" t="s">
        <v>89</v>
      </c>
      <c r="Q8" s="4" t="s">
        <v>90</v>
      </c>
      <c r="R8" s="4" t="s">
        <v>91</v>
      </c>
      <c r="S8" s="4" t="s">
        <v>92</v>
      </c>
      <c r="T8" s="4" t="s">
        <v>93</v>
      </c>
      <c r="U8" s="4" t="s">
        <v>94</v>
      </c>
      <c r="V8" s="4" t="s">
        <v>95</v>
      </c>
      <c r="W8" s="4" t="s">
        <v>96</v>
      </c>
      <c r="X8" s="4" t="s">
        <v>97</v>
      </c>
      <c r="Y8" s="4" t="s">
        <v>98</v>
      </c>
      <c r="Z8" s="4" t="s">
        <v>99</v>
      </c>
      <c r="AA8" s="4" t="s">
        <v>100</v>
      </c>
      <c r="AB8" s="4" t="s">
        <v>101</v>
      </c>
      <c r="AC8" s="4" t="s">
        <v>105</v>
      </c>
    </row>
    <row r="9" spans="1:29" x14ac:dyDescent="0.25">
      <c r="A9" s="1" t="s">
        <v>6</v>
      </c>
      <c r="B9" s="6">
        <v>27903.744827803264</v>
      </c>
      <c r="C9" s="6">
        <v>20624.11830378151</v>
      </c>
      <c r="D9" s="6">
        <v>23522.044605058247</v>
      </c>
      <c r="E9" s="6">
        <v>29062.84668521861</v>
      </c>
      <c r="F9" s="6">
        <v>33456.055441399003</v>
      </c>
      <c r="G9" s="6">
        <v>33536.24456161134</v>
      </c>
      <c r="H9" s="6">
        <v>33660.400361869004</v>
      </c>
      <c r="I9" s="6">
        <v>27133.932000370904</v>
      </c>
      <c r="J9" s="6">
        <v>24086.107451409163</v>
      </c>
      <c r="K9" s="6">
        <v>25654.061486262981</v>
      </c>
      <c r="L9" s="6">
        <v>23723.510935534414</v>
      </c>
      <c r="M9" s="6">
        <v>25164.496127686391</v>
      </c>
      <c r="N9" s="6">
        <v>29638.315869849044</v>
      </c>
      <c r="O9" s="6">
        <v>39387.288184026074</v>
      </c>
      <c r="P9" s="6">
        <v>35134.343757959534</v>
      </c>
      <c r="Q9" s="6">
        <v>43848.927738935883</v>
      </c>
      <c r="R9" s="6">
        <v>52039.905457188535</v>
      </c>
      <c r="S9" s="6">
        <v>57491.625346342305</v>
      </c>
      <c r="T9" s="6">
        <v>64718.731343258332</v>
      </c>
      <c r="U9" s="6">
        <v>60367.322223392737</v>
      </c>
      <c r="V9" s="6">
        <v>58683.706596572651</v>
      </c>
      <c r="W9" s="6">
        <v>43493.330062762099</v>
      </c>
      <c r="X9" s="6">
        <v>43415.836008085651</v>
      </c>
      <c r="Y9" s="6">
        <v>52388.01774721338</v>
      </c>
      <c r="Z9" s="6">
        <v>53409.870300659968</v>
      </c>
      <c r="AA9" s="6">
        <v>55155.237700495796</v>
      </c>
      <c r="AB9" s="6">
        <v>68973.375320624502</v>
      </c>
      <c r="AC9" s="6">
        <v>60166.303113424998</v>
      </c>
    </row>
    <row r="10" spans="1:29" ht="20.45" customHeight="1" x14ac:dyDescent="0.25">
      <c r="A10" s="1" t="s">
        <v>7</v>
      </c>
      <c r="B10" s="6">
        <v>77547.449111197551</v>
      </c>
      <c r="C10" s="6">
        <v>75871.229429602317</v>
      </c>
      <c r="D10" s="6">
        <v>77120.735002483183</v>
      </c>
      <c r="E10" s="6">
        <v>72419.098054007802</v>
      </c>
      <c r="F10" s="6">
        <v>69788.407292731717</v>
      </c>
      <c r="G10" s="6">
        <v>73880.28618977411</v>
      </c>
      <c r="H10" s="6">
        <v>71797.166250879294</v>
      </c>
      <c r="I10" s="6">
        <v>66952.961454003293</v>
      </c>
      <c r="J10" s="6">
        <v>57404.43640972444</v>
      </c>
      <c r="K10" s="6">
        <v>63080.926486497308</v>
      </c>
      <c r="L10" s="6">
        <v>68724.318692612927</v>
      </c>
      <c r="M10" s="6">
        <v>70599.403489850345</v>
      </c>
      <c r="N10" s="6">
        <v>81847.272178085987</v>
      </c>
      <c r="O10" s="6">
        <v>90311.313241761527</v>
      </c>
      <c r="P10" s="6">
        <v>67070.742633252419</v>
      </c>
      <c r="Q10" s="6">
        <v>82999.159008044968</v>
      </c>
      <c r="R10" s="6">
        <v>91414.297310603142</v>
      </c>
      <c r="S10" s="6">
        <v>84977.841549395991</v>
      </c>
      <c r="T10" s="6">
        <v>81994.317304522672</v>
      </c>
      <c r="U10" s="6">
        <v>83030.427340725466</v>
      </c>
      <c r="V10" s="6">
        <v>74101.691414112545</v>
      </c>
      <c r="W10" s="6">
        <v>62086.276280764614</v>
      </c>
      <c r="X10" s="6">
        <v>64696.041254052434</v>
      </c>
      <c r="Y10" s="6">
        <v>70308.458705433906</v>
      </c>
      <c r="Z10" s="6">
        <v>70506.247202937098</v>
      </c>
      <c r="AA10" s="6">
        <v>69946.632854619587</v>
      </c>
      <c r="AB10" s="6">
        <v>83144.662537469063</v>
      </c>
      <c r="AC10" s="6">
        <v>66086.616435654068</v>
      </c>
    </row>
    <row r="11" spans="1:29" x14ac:dyDescent="0.25">
      <c r="A11" s="1" t="s">
        <v>8</v>
      </c>
      <c r="B11" s="6">
        <v>14125.666445191</v>
      </c>
      <c r="C11" s="6">
        <v>14082.830663069919</v>
      </c>
      <c r="D11" s="6">
        <v>13022.007546917272</v>
      </c>
      <c r="E11" s="6">
        <v>11273.857909571898</v>
      </c>
      <c r="F11" s="6">
        <v>9691.0526807306542</v>
      </c>
      <c r="G11" s="6">
        <v>7908.6621926748667</v>
      </c>
      <c r="H11" s="6">
        <v>7436.7470762863413</v>
      </c>
      <c r="I11" s="6">
        <v>6566.8901422430763</v>
      </c>
      <c r="J11" s="6">
        <v>5922.1781177326984</v>
      </c>
      <c r="K11" s="6">
        <v>6400.5892939916266</v>
      </c>
      <c r="L11" s="6">
        <v>6015.9849069046295</v>
      </c>
      <c r="M11" s="6">
        <v>6010.7945015713085</v>
      </c>
      <c r="N11" s="6">
        <v>6773.9747340746853</v>
      </c>
      <c r="O11" s="6">
        <v>7352.2517617741596</v>
      </c>
      <c r="P11" s="6">
        <v>7231.4480747028865</v>
      </c>
      <c r="Q11" s="6">
        <v>7703.4042165983055</v>
      </c>
      <c r="R11" s="6">
        <v>7301.6540266019165</v>
      </c>
      <c r="S11" s="6">
        <v>7539.798595338134</v>
      </c>
      <c r="T11" s="6">
        <v>8884.8042641678658</v>
      </c>
      <c r="U11" s="6">
        <v>9280.5940332354421</v>
      </c>
      <c r="V11" s="6">
        <v>8582.0702171713074</v>
      </c>
      <c r="W11" s="6">
        <v>7908.7834564058976</v>
      </c>
      <c r="X11" s="6">
        <v>6831.5614326067507</v>
      </c>
      <c r="Y11" s="6">
        <v>6627.381228864564</v>
      </c>
      <c r="Z11" s="6">
        <v>6715.3019221634331</v>
      </c>
      <c r="AA11" s="6">
        <v>7172.6004315647269</v>
      </c>
      <c r="AB11" s="6">
        <v>6221.01716650243</v>
      </c>
      <c r="AC11" s="6">
        <v>6843.8148505068866</v>
      </c>
    </row>
    <row r="12" spans="1:29" x14ac:dyDescent="0.25">
      <c r="A12" s="1" t="s">
        <v>9</v>
      </c>
      <c r="B12" s="6">
        <v>7848.6511996290337</v>
      </c>
      <c r="C12" s="6">
        <v>8713.0978124792837</v>
      </c>
      <c r="D12" s="6">
        <v>9139.7828438979795</v>
      </c>
      <c r="E12" s="6">
        <v>10078.993269143959</v>
      </c>
      <c r="F12" s="6">
        <v>8089.9679783134279</v>
      </c>
      <c r="G12" s="6">
        <v>7646.9878888837629</v>
      </c>
      <c r="H12" s="6">
        <v>7319.7675481469196</v>
      </c>
      <c r="I12" s="6">
        <v>6011.3266686336301</v>
      </c>
      <c r="J12" s="6">
        <v>5304.770384562732</v>
      </c>
      <c r="K12" s="6">
        <v>5548.7002242231829</v>
      </c>
      <c r="L12" s="6">
        <v>6013.5281321433085</v>
      </c>
      <c r="M12" s="6">
        <v>6549.8777790173763</v>
      </c>
      <c r="N12" s="6">
        <v>6246.1696857768429</v>
      </c>
      <c r="O12" s="6">
        <v>5589.6518465120798</v>
      </c>
      <c r="P12" s="6">
        <v>5004.2446917305142</v>
      </c>
      <c r="Q12" s="6">
        <v>5029.0177831748042</v>
      </c>
      <c r="R12" s="6">
        <v>5513.5206665419928</v>
      </c>
      <c r="S12" s="6">
        <v>5827.1873085790512</v>
      </c>
      <c r="T12" s="6">
        <v>5995.6459658026433</v>
      </c>
      <c r="U12" s="6">
        <v>5487.5561731594626</v>
      </c>
      <c r="V12" s="6">
        <v>3842.0964942308597</v>
      </c>
      <c r="W12" s="6">
        <v>3633.7288595560362</v>
      </c>
      <c r="X12" s="6">
        <v>3792.8881787179448</v>
      </c>
      <c r="Y12" s="6">
        <v>3236.0384599431759</v>
      </c>
      <c r="Z12" s="6">
        <v>3781.2365853348851</v>
      </c>
      <c r="AA12" s="6">
        <v>3300.1649822218815</v>
      </c>
      <c r="AB12" s="6">
        <v>2660.2989092739158</v>
      </c>
      <c r="AC12" s="6">
        <v>2084.0717470028394</v>
      </c>
    </row>
    <row r="13" spans="1:29" x14ac:dyDescent="0.25">
      <c r="A13" s="1" t="s">
        <v>10</v>
      </c>
      <c r="B13" s="6">
        <v>3432.5020576301799</v>
      </c>
      <c r="C13" s="6">
        <v>4834.9257831347995</v>
      </c>
      <c r="D13" s="6">
        <v>5169.1693323969312</v>
      </c>
      <c r="E13" s="6">
        <v>3882.4288664951491</v>
      </c>
      <c r="F13" s="6">
        <v>4166.546329233317</v>
      </c>
      <c r="G13" s="6">
        <v>9357.8805142953897</v>
      </c>
      <c r="H13" s="6">
        <v>9610.9549246301012</v>
      </c>
      <c r="I13" s="6">
        <v>8799.2646941396069</v>
      </c>
      <c r="J13" s="6">
        <v>6559.7240535399487</v>
      </c>
      <c r="K13" s="6">
        <v>8135.2349086496533</v>
      </c>
      <c r="L13" s="6">
        <v>9696.3400131637336</v>
      </c>
      <c r="M13" s="6">
        <v>10753.652509261869</v>
      </c>
      <c r="N13" s="6">
        <v>12582.870253229135</v>
      </c>
      <c r="O13" s="6">
        <v>13737.276941548906</v>
      </c>
      <c r="P13" s="6">
        <v>4461.0088213088466</v>
      </c>
      <c r="Q13" s="6">
        <v>11752.736288263299</v>
      </c>
      <c r="R13" s="6">
        <v>13612.768249996938</v>
      </c>
      <c r="S13" s="6">
        <v>7660.9270500905996</v>
      </c>
      <c r="T13" s="6">
        <v>6104.594099936261</v>
      </c>
      <c r="U13" s="6">
        <v>7457.2077669946948</v>
      </c>
      <c r="V13" s="6">
        <v>6092.8149776084783</v>
      </c>
      <c r="W13" s="6">
        <v>3984.2920669155665</v>
      </c>
      <c r="X13" s="6">
        <v>5714.4891077772936</v>
      </c>
      <c r="Y13" s="6">
        <v>5564.2061123881176</v>
      </c>
      <c r="Z13" s="6">
        <v>5509.6686337150304</v>
      </c>
      <c r="AA13" s="6">
        <v>3155.8767779403383</v>
      </c>
      <c r="AB13" s="6">
        <v>2451.5191876904551</v>
      </c>
      <c r="AC13" s="6">
        <v>3029.5480229616351</v>
      </c>
    </row>
    <row r="14" spans="1:29" x14ac:dyDescent="0.25">
      <c r="A14" s="1" t="s">
        <v>11</v>
      </c>
      <c r="B14" s="6">
        <v>17051.967371696956</v>
      </c>
      <c r="C14" s="6">
        <v>14143.972282321316</v>
      </c>
      <c r="D14" s="6">
        <v>17521.605871901196</v>
      </c>
      <c r="E14" s="6">
        <v>18600.786084488867</v>
      </c>
      <c r="F14" s="6">
        <v>19201.27782112627</v>
      </c>
      <c r="G14" s="6">
        <v>19072.665949835791</v>
      </c>
      <c r="H14" s="6">
        <v>17662.197445869777</v>
      </c>
      <c r="I14" s="6">
        <v>16670.608303221499</v>
      </c>
      <c r="J14" s="6">
        <v>13469.419854152537</v>
      </c>
      <c r="K14" s="6">
        <v>14428.596750608469</v>
      </c>
      <c r="L14" s="6">
        <v>13808.755003356913</v>
      </c>
      <c r="M14" s="6">
        <v>15437.298411276841</v>
      </c>
      <c r="N14" s="6">
        <v>18618.980012508866</v>
      </c>
      <c r="O14" s="6">
        <v>23764.702078675225</v>
      </c>
      <c r="P14" s="6">
        <v>18362.257278574103</v>
      </c>
      <c r="Q14" s="6">
        <v>23497.859457224979</v>
      </c>
      <c r="R14" s="6">
        <v>26729.387243933474</v>
      </c>
      <c r="S14" s="6">
        <v>29535.153333393355</v>
      </c>
      <c r="T14" s="6">
        <v>26465.055685936277</v>
      </c>
      <c r="U14" s="6">
        <v>24871.783446650705</v>
      </c>
      <c r="V14" s="6">
        <v>25289.187480643825</v>
      </c>
      <c r="W14" s="6">
        <v>18606.746126486127</v>
      </c>
      <c r="X14" s="6">
        <v>18740.72438870871</v>
      </c>
      <c r="Y14" s="6">
        <v>23179.788008282787</v>
      </c>
      <c r="Z14" s="6">
        <v>23674.154741325325</v>
      </c>
      <c r="AA14" s="6">
        <v>26398.489270496997</v>
      </c>
      <c r="AB14" s="6">
        <v>35217.18849179821</v>
      </c>
      <c r="AC14" s="6">
        <v>25038.047476097701</v>
      </c>
    </row>
    <row r="15" spans="1:29" x14ac:dyDescent="0.25">
      <c r="A15" s="1" t="s">
        <v>12</v>
      </c>
      <c r="B15" s="6">
        <v>35088.662037050381</v>
      </c>
      <c r="C15" s="6">
        <v>34096.402888596996</v>
      </c>
      <c r="D15" s="6">
        <v>32268.169407369809</v>
      </c>
      <c r="E15" s="6">
        <v>28583.031924307932</v>
      </c>
      <c r="F15" s="6">
        <v>28639.562483328038</v>
      </c>
      <c r="G15" s="6">
        <v>29894.089644084295</v>
      </c>
      <c r="H15" s="6">
        <v>29767.49925594615</v>
      </c>
      <c r="I15" s="6">
        <v>28904.871645765485</v>
      </c>
      <c r="J15" s="6">
        <v>26148.343999736524</v>
      </c>
      <c r="K15" s="6">
        <v>28567.805309024374</v>
      </c>
      <c r="L15" s="6">
        <v>33189.710637044351</v>
      </c>
      <c r="M15" s="6">
        <v>31847.780288722941</v>
      </c>
      <c r="N15" s="6">
        <v>37625.277492496461</v>
      </c>
      <c r="O15" s="6">
        <v>39867.430613251148</v>
      </c>
      <c r="P15" s="6">
        <v>32011.783766936071</v>
      </c>
      <c r="Q15" s="6">
        <v>35016.141262783582</v>
      </c>
      <c r="R15" s="6">
        <v>38256.967123528819</v>
      </c>
      <c r="S15" s="6">
        <v>34414.775261994859</v>
      </c>
      <c r="T15" s="6">
        <v>34544.217288679618</v>
      </c>
      <c r="U15" s="6">
        <v>35933.285920685157</v>
      </c>
      <c r="V15" s="6">
        <v>30295.52224445808</v>
      </c>
      <c r="W15" s="6">
        <v>27952.725771400983</v>
      </c>
      <c r="X15" s="6">
        <v>29616.378146241732</v>
      </c>
      <c r="Y15" s="6">
        <v>31701.044895955252</v>
      </c>
      <c r="Z15" s="6">
        <v>30825.885320398422</v>
      </c>
      <c r="AA15" s="6">
        <v>29919.501392395639</v>
      </c>
      <c r="AB15" s="6">
        <v>36594.638782204049</v>
      </c>
      <c r="AC15" s="6">
        <v>29091.134339085009</v>
      </c>
    </row>
    <row r="16" spans="1:29" ht="20.45" customHeight="1" x14ac:dyDescent="0.25">
      <c r="A16" s="1" t="s">
        <v>13</v>
      </c>
      <c r="B16" s="6">
        <v>164584.11445248942</v>
      </c>
      <c r="C16" s="6">
        <v>165224.2179592771</v>
      </c>
      <c r="D16" s="6">
        <v>167299.56350957864</v>
      </c>
      <c r="E16" s="6">
        <v>203586.32205435444</v>
      </c>
      <c r="F16" s="6">
        <v>218351.66295265139</v>
      </c>
      <c r="G16" s="6">
        <v>222480.22638453491</v>
      </c>
      <c r="H16" s="6">
        <v>239613.10834790938</v>
      </c>
      <c r="I16" s="6">
        <v>291773.96634958102</v>
      </c>
      <c r="J16" s="6">
        <v>272999.46373403631</v>
      </c>
      <c r="K16" s="6">
        <v>282441.05700664315</v>
      </c>
      <c r="L16" s="6">
        <v>323665.83540464507</v>
      </c>
      <c r="M16" s="6">
        <v>342203.18337236345</v>
      </c>
      <c r="N16" s="6">
        <v>387692.70676670317</v>
      </c>
      <c r="O16" s="6">
        <v>439316.22813809058</v>
      </c>
      <c r="P16" s="6">
        <v>418376.38746489212</v>
      </c>
      <c r="Q16" s="6">
        <v>432617.79281557456</v>
      </c>
      <c r="R16" s="6">
        <v>487329.21869544347</v>
      </c>
      <c r="S16" s="6">
        <v>488926.59128478344</v>
      </c>
      <c r="T16" s="6">
        <v>501040.51079856581</v>
      </c>
      <c r="U16" s="6">
        <v>499166.66185808979</v>
      </c>
      <c r="V16" s="6">
        <v>484870.74955731136</v>
      </c>
      <c r="W16" s="6">
        <v>503525.28717509797</v>
      </c>
      <c r="X16" s="6">
        <v>480488.94897595933</v>
      </c>
      <c r="Y16" s="6">
        <v>503694.4406179185</v>
      </c>
      <c r="Z16" s="6">
        <v>538928.98393832985</v>
      </c>
      <c r="AA16" s="6">
        <v>527322.33414848498</v>
      </c>
      <c r="AB16" s="6">
        <v>624109.23883639881</v>
      </c>
      <c r="AC16" s="6">
        <v>722278.46234414796</v>
      </c>
    </row>
    <row r="17" spans="1:29" x14ac:dyDescent="0.25">
      <c r="A17" s="1" t="s">
        <v>14</v>
      </c>
      <c r="B17" s="6">
        <v>12143.530716823614</v>
      </c>
      <c r="C17" s="6">
        <v>12198.105838567655</v>
      </c>
      <c r="D17" s="6">
        <v>13046.100238150077</v>
      </c>
      <c r="E17" s="6">
        <v>13437.113604300312</v>
      </c>
      <c r="F17" s="6">
        <v>13810.830110501505</v>
      </c>
      <c r="G17" s="6">
        <v>14478.599854814309</v>
      </c>
      <c r="H17" s="6">
        <v>15073.428583502802</v>
      </c>
      <c r="I17" s="6">
        <v>15327.876996094881</v>
      </c>
      <c r="J17" s="6">
        <v>15184.719991622782</v>
      </c>
      <c r="K17" s="6">
        <v>17178.030004687476</v>
      </c>
      <c r="L17" s="6">
        <v>19269.372654814979</v>
      </c>
      <c r="M17" s="6">
        <v>21411.45582463537</v>
      </c>
      <c r="N17" s="6">
        <v>33024.095034642072</v>
      </c>
      <c r="O17" s="6">
        <v>34347.921043552873</v>
      </c>
      <c r="P17" s="6">
        <v>32392.019107132757</v>
      </c>
      <c r="Q17" s="6">
        <v>35823.016734752979</v>
      </c>
      <c r="R17" s="6">
        <v>42798.209806021026</v>
      </c>
      <c r="S17" s="6">
        <v>44983.183567199725</v>
      </c>
      <c r="T17" s="6">
        <v>46040.347039222877</v>
      </c>
      <c r="U17" s="6">
        <v>45503.120949946497</v>
      </c>
      <c r="V17" s="6">
        <v>42792.025354733632</v>
      </c>
      <c r="W17" s="6">
        <v>42174.74256389356</v>
      </c>
      <c r="X17" s="6">
        <v>43043.995004541015</v>
      </c>
      <c r="Y17" s="6">
        <v>43840.683207392351</v>
      </c>
      <c r="Z17" s="6">
        <v>48695.304616994785</v>
      </c>
      <c r="AA17" s="6">
        <v>49784.578028452757</v>
      </c>
      <c r="AB17" s="6">
        <v>62363.143635777735</v>
      </c>
      <c r="AC17" s="6">
        <v>58639.884589839814</v>
      </c>
    </row>
    <row r="18" spans="1:29" x14ac:dyDescent="0.25">
      <c r="A18" s="1" t="s">
        <v>15</v>
      </c>
      <c r="B18" s="6">
        <v>53449.429717081279</v>
      </c>
      <c r="C18" s="6">
        <v>63469.90922622876</v>
      </c>
      <c r="D18" s="6">
        <v>58656.877978512559</v>
      </c>
      <c r="E18" s="6">
        <v>55556.512790551606</v>
      </c>
      <c r="F18" s="6">
        <v>58322.806157344465</v>
      </c>
      <c r="G18" s="6">
        <v>69516.401570041868</v>
      </c>
      <c r="H18" s="6">
        <v>62469.827571950707</v>
      </c>
      <c r="I18" s="6">
        <v>115828.46401747558</v>
      </c>
      <c r="J18" s="6">
        <v>97731.397655801702</v>
      </c>
      <c r="K18" s="6">
        <v>104972.81827034915</v>
      </c>
      <c r="L18" s="6">
        <v>132872.57135685656</v>
      </c>
      <c r="M18" s="6">
        <v>140180.07078395129</v>
      </c>
      <c r="N18" s="6">
        <v>169540.62124614362</v>
      </c>
      <c r="O18" s="6">
        <v>194499.86928041154</v>
      </c>
      <c r="P18" s="6">
        <v>184639.31823539562</v>
      </c>
      <c r="Q18" s="6">
        <v>185348.57462529605</v>
      </c>
      <c r="R18" s="6">
        <v>203374.50027080913</v>
      </c>
      <c r="S18" s="6">
        <v>201825.17526394289</v>
      </c>
      <c r="T18" s="6">
        <v>211457.19994963973</v>
      </c>
      <c r="U18" s="6">
        <v>199199.11872145001</v>
      </c>
      <c r="V18" s="6">
        <v>171609.06279417343</v>
      </c>
      <c r="W18" s="6">
        <v>194251.15401261122</v>
      </c>
      <c r="X18" s="6">
        <v>160757.70439893895</v>
      </c>
      <c r="Y18" s="6">
        <v>182966.13030551342</v>
      </c>
      <c r="Z18" s="6">
        <v>206333.82241888813</v>
      </c>
      <c r="AA18" s="6">
        <v>209205.96828484119</v>
      </c>
      <c r="AB18" s="6">
        <v>276731.08644006873</v>
      </c>
      <c r="AC18" s="6">
        <v>321398.80228160543</v>
      </c>
    </row>
    <row r="19" spans="1:29" x14ac:dyDescent="0.25">
      <c r="A19" s="1" t="s">
        <v>16</v>
      </c>
      <c r="B19" s="6">
        <v>6715.4206613990073</v>
      </c>
      <c r="C19" s="6">
        <v>7546.6881040700109</v>
      </c>
      <c r="D19" s="6">
        <v>8999.2342480066563</v>
      </c>
      <c r="E19" s="6">
        <v>8790.0255337908584</v>
      </c>
      <c r="F19" s="6">
        <v>10800.165828137584</v>
      </c>
      <c r="G19" s="6">
        <v>12368.032700984964</v>
      </c>
      <c r="H19" s="6">
        <v>8760.5804206482335</v>
      </c>
      <c r="I19" s="6">
        <v>19330.00962479633</v>
      </c>
      <c r="J19" s="6">
        <v>16704.422169999518</v>
      </c>
      <c r="K19" s="6">
        <v>15638.71641733041</v>
      </c>
      <c r="L19" s="6">
        <v>18458.861290089786</v>
      </c>
      <c r="M19" s="6">
        <v>22765.050922505754</v>
      </c>
      <c r="N19" s="6">
        <v>32843.230741948566</v>
      </c>
      <c r="O19" s="6">
        <v>29194.655723385829</v>
      </c>
      <c r="P19" s="6">
        <v>29772.911333793123</v>
      </c>
      <c r="Q19" s="6">
        <v>27242.52060741483</v>
      </c>
      <c r="R19" s="6">
        <v>29500.673582565454</v>
      </c>
      <c r="S19" s="6">
        <v>37454.091797194589</v>
      </c>
      <c r="T19" s="6">
        <v>39149.717255338277</v>
      </c>
      <c r="U19" s="6">
        <v>31742.223039839999</v>
      </c>
      <c r="V19" s="6">
        <v>26938.292630879718</v>
      </c>
      <c r="W19" s="6">
        <v>33348.979985877231</v>
      </c>
      <c r="X19" s="6">
        <v>26437.072563743139</v>
      </c>
      <c r="Y19" s="6">
        <v>23533.981622100662</v>
      </c>
      <c r="Z19" s="6">
        <v>28274.146229198977</v>
      </c>
      <c r="AA19" s="6">
        <v>26030.904834830093</v>
      </c>
      <c r="AB19" s="6">
        <v>22852.577694570533</v>
      </c>
      <c r="AC19" s="6">
        <v>25195.024201742493</v>
      </c>
    </row>
    <row r="20" spans="1:29" x14ac:dyDescent="0.25">
      <c r="A20" s="1" t="s">
        <v>17</v>
      </c>
      <c r="B20" s="6">
        <v>46734.009055682269</v>
      </c>
      <c r="C20" s="6">
        <v>55923.221122158749</v>
      </c>
      <c r="D20" s="6">
        <v>49657.643730505901</v>
      </c>
      <c r="E20" s="6">
        <v>46766.487256760745</v>
      </c>
      <c r="F20" s="6">
        <v>47522.640329206879</v>
      </c>
      <c r="G20" s="6">
        <v>57148.368869056896</v>
      </c>
      <c r="H20" s="6">
        <v>53709.247151302472</v>
      </c>
      <c r="I20" s="6">
        <v>96498.454392679254</v>
      </c>
      <c r="J20" s="6">
        <v>81026.975485802192</v>
      </c>
      <c r="K20" s="6">
        <v>89334.101853018743</v>
      </c>
      <c r="L20" s="6">
        <v>114413.71006676677</v>
      </c>
      <c r="M20" s="6">
        <v>117415.01986144553</v>
      </c>
      <c r="N20" s="6">
        <v>136697.39050419506</v>
      </c>
      <c r="O20" s="6">
        <v>165305.21355702571</v>
      </c>
      <c r="P20" s="6">
        <v>154866.40690160249</v>
      </c>
      <c r="Q20" s="6">
        <v>158106.05401788122</v>
      </c>
      <c r="R20" s="6">
        <v>173873.82668824369</v>
      </c>
      <c r="S20" s="6">
        <v>164371.0834667483</v>
      </c>
      <c r="T20" s="6">
        <v>172307.48269430146</v>
      </c>
      <c r="U20" s="6">
        <v>167456.89568161001</v>
      </c>
      <c r="V20" s="6">
        <v>144670.7701632937</v>
      </c>
      <c r="W20" s="6">
        <v>160902.17402673399</v>
      </c>
      <c r="X20" s="6">
        <v>134320.63183519582</v>
      </c>
      <c r="Y20" s="6">
        <v>159432.14868341276</v>
      </c>
      <c r="Z20" s="6">
        <v>178059.67618968914</v>
      </c>
      <c r="AA20" s="6">
        <v>183175.0634500111</v>
      </c>
      <c r="AB20" s="6">
        <v>253878.5087454982</v>
      </c>
      <c r="AC20" s="6">
        <v>296203.77807986294</v>
      </c>
    </row>
    <row r="21" spans="1:29" x14ac:dyDescent="0.25">
      <c r="A21" s="1" t="s">
        <v>18</v>
      </c>
      <c r="B21" s="6">
        <v>98991.154018584508</v>
      </c>
      <c r="C21" s="6">
        <v>89556.202894480666</v>
      </c>
      <c r="D21" s="6">
        <v>95596.585292915988</v>
      </c>
      <c r="E21" s="6">
        <v>134592.69565950253</v>
      </c>
      <c r="F21" s="6">
        <v>146218.0266848054</v>
      </c>
      <c r="G21" s="6">
        <v>138485.22495967872</v>
      </c>
      <c r="H21" s="6">
        <v>162069.85219245587</v>
      </c>
      <c r="I21" s="6">
        <v>160617.62533601053</v>
      </c>
      <c r="J21" s="6">
        <v>160083.34608661183</v>
      </c>
      <c r="K21" s="6">
        <v>160290.20873160652</v>
      </c>
      <c r="L21" s="6">
        <v>171523.89139297357</v>
      </c>
      <c r="M21" s="6">
        <v>180611.65676377676</v>
      </c>
      <c r="N21" s="6">
        <v>185127.99048591749</v>
      </c>
      <c r="O21" s="6">
        <v>210468.43781412617</v>
      </c>
      <c r="P21" s="6">
        <v>201345.0501223637</v>
      </c>
      <c r="Q21" s="6">
        <v>211446.20145552553</v>
      </c>
      <c r="R21" s="6">
        <v>241156.5086186133</v>
      </c>
      <c r="S21" s="6">
        <v>242118.23245364087</v>
      </c>
      <c r="T21" s="6">
        <v>243542.96380970319</v>
      </c>
      <c r="U21" s="6">
        <v>254464.42218669329</v>
      </c>
      <c r="V21" s="6">
        <v>270469.6614084043</v>
      </c>
      <c r="W21" s="6">
        <v>267099.39059859316</v>
      </c>
      <c r="X21" s="6">
        <v>276687.2495724794</v>
      </c>
      <c r="Y21" s="6">
        <v>276887.62710501277</v>
      </c>
      <c r="Z21" s="6">
        <v>283899.85690244695</v>
      </c>
      <c r="AA21" s="6">
        <v>268331.787835191</v>
      </c>
      <c r="AB21" s="6">
        <v>285015.00876055239</v>
      </c>
      <c r="AC21" s="6">
        <v>342239.77547270269</v>
      </c>
    </row>
    <row r="22" spans="1:29" x14ac:dyDescent="0.25">
      <c r="A22" s="1" t="s">
        <v>19</v>
      </c>
      <c r="B22" s="6">
        <v>61526.177344952979</v>
      </c>
      <c r="C22" s="6">
        <v>53199.804487063731</v>
      </c>
      <c r="D22" s="6">
        <v>57277.770793323478</v>
      </c>
      <c r="E22" s="6">
        <v>65069.463099495784</v>
      </c>
      <c r="F22" s="6">
        <v>64570.115970678031</v>
      </c>
      <c r="G22" s="6">
        <v>72053.198164704721</v>
      </c>
      <c r="H22" s="6">
        <v>79652.104781677437</v>
      </c>
      <c r="I22" s="6">
        <v>76235.467403534669</v>
      </c>
      <c r="J22" s="6">
        <v>78200.884096051246</v>
      </c>
      <c r="K22" s="6">
        <v>87468.339561032233</v>
      </c>
      <c r="L22" s="6">
        <v>92816.494300944789</v>
      </c>
      <c r="M22" s="6">
        <v>97886.5116112057</v>
      </c>
      <c r="N22" s="6">
        <v>102365.68376163179</v>
      </c>
      <c r="O22" s="6">
        <v>118172.9159801661</v>
      </c>
      <c r="P22" s="6">
        <v>113960.51141524827</v>
      </c>
      <c r="Q22" s="6">
        <v>124326.94904292481</v>
      </c>
      <c r="R22" s="6">
        <v>134244.65777694047</v>
      </c>
      <c r="S22" s="6">
        <v>138952.27569531323</v>
      </c>
      <c r="T22" s="6">
        <v>137304.15687273274</v>
      </c>
      <c r="U22" s="6">
        <v>142590.70204728201</v>
      </c>
      <c r="V22" s="6">
        <v>140225.77959307673</v>
      </c>
      <c r="W22" s="6">
        <v>137839.2865980294</v>
      </c>
      <c r="X22" s="6">
        <v>148511.83855231979</v>
      </c>
      <c r="Y22" s="6">
        <v>152618.67579667244</v>
      </c>
      <c r="Z22" s="6">
        <v>159166.80156106979</v>
      </c>
      <c r="AA22" s="6">
        <v>155444.62723662032</v>
      </c>
      <c r="AB22" s="6">
        <v>162958.48875939462</v>
      </c>
      <c r="AC22" s="6">
        <v>176543.30807350136</v>
      </c>
    </row>
    <row r="23" spans="1:29" x14ac:dyDescent="0.25">
      <c r="A23" s="1" t="s">
        <v>20</v>
      </c>
      <c r="B23" s="6">
        <v>23779.453799354098</v>
      </c>
      <c r="C23" s="6">
        <v>24012.630372257809</v>
      </c>
      <c r="D23" s="6">
        <v>23065.16835414157</v>
      </c>
      <c r="E23" s="6">
        <v>53175.090949507008</v>
      </c>
      <c r="F23" s="6">
        <v>58047.669141931263</v>
      </c>
      <c r="G23" s="6">
        <v>42369.657011731339</v>
      </c>
      <c r="H23" s="6">
        <v>56268.581065606057</v>
      </c>
      <c r="I23" s="6">
        <v>55209.442318141417</v>
      </c>
      <c r="J23" s="6">
        <v>56480.716569319949</v>
      </c>
      <c r="K23" s="6">
        <v>47879.541259129648</v>
      </c>
      <c r="L23" s="6">
        <v>51549.087919526304</v>
      </c>
      <c r="M23" s="6">
        <v>52324.015377019459</v>
      </c>
      <c r="N23" s="6">
        <v>51684.298568711871</v>
      </c>
      <c r="O23" s="6">
        <v>56686.65144650104</v>
      </c>
      <c r="P23" s="6">
        <v>49999.121271673954</v>
      </c>
      <c r="Q23" s="6">
        <v>50095.394745723715</v>
      </c>
      <c r="R23" s="6">
        <v>66536.874141922861</v>
      </c>
      <c r="S23" s="6">
        <v>60872.105663304596</v>
      </c>
      <c r="T23" s="6">
        <v>59825.075913317458</v>
      </c>
      <c r="U23" s="6">
        <v>64994.088795833879</v>
      </c>
      <c r="V23" s="6">
        <v>78324.281571660045</v>
      </c>
      <c r="W23" s="6">
        <v>81500.967330723652</v>
      </c>
      <c r="X23" s="6">
        <v>78216.981306529517</v>
      </c>
      <c r="Y23" s="6">
        <v>66727.349326780852</v>
      </c>
      <c r="Z23" s="6">
        <v>66491.126970863697</v>
      </c>
      <c r="AA23" s="6">
        <v>55438.870346767901</v>
      </c>
      <c r="AB23" s="6">
        <v>58083.282380877608</v>
      </c>
      <c r="AC23" s="6">
        <v>97130.363979136077</v>
      </c>
    </row>
    <row r="24" spans="1:29" x14ac:dyDescent="0.25">
      <c r="A24" s="1" t="s">
        <v>21</v>
      </c>
      <c r="B24" s="6">
        <v>7510.0637269905201</v>
      </c>
      <c r="C24" s="6">
        <v>6039.5331139870259</v>
      </c>
      <c r="D24" s="6">
        <v>7696.9128321811704</v>
      </c>
      <c r="E24" s="6">
        <v>8643.183781634445</v>
      </c>
      <c r="F24" s="6">
        <v>14623.184771979479</v>
      </c>
      <c r="G24" s="6">
        <v>12914.843773834073</v>
      </c>
      <c r="H24" s="6">
        <v>16653.392693651207</v>
      </c>
      <c r="I24" s="6">
        <v>18234.13269333704</v>
      </c>
      <c r="J24" s="6">
        <v>16613.098075354301</v>
      </c>
      <c r="K24" s="6">
        <v>15481.466294376958</v>
      </c>
      <c r="L24" s="6">
        <v>16024.160063566418</v>
      </c>
      <c r="M24" s="6">
        <v>18513.124097155091</v>
      </c>
      <c r="N24" s="6">
        <v>18852.028096602258</v>
      </c>
      <c r="O24" s="6">
        <v>21851.371513541315</v>
      </c>
      <c r="P24" s="6">
        <v>23264.878867375934</v>
      </c>
      <c r="Q24" s="6">
        <v>23434.569653659244</v>
      </c>
      <c r="R24" s="6">
        <v>26121.721072804463</v>
      </c>
      <c r="S24" s="6">
        <v>27193.654404790301</v>
      </c>
      <c r="T24" s="6">
        <v>29491.218990268368</v>
      </c>
      <c r="U24" s="6">
        <v>30542.708283906231</v>
      </c>
      <c r="V24" s="6">
        <v>36327.295374617483</v>
      </c>
      <c r="W24" s="6">
        <v>33762.986190020594</v>
      </c>
      <c r="X24" s="6">
        <v>35324.498088654589</v>
      </c>
      <c r="Y24" s="6">
        <v>41976.801520342065</v>
      </c>
      <c r="Z24" s="6">
        <v>42375.686980861683</v>
      </c>
      <c r="AA24" s="6">
        <v>42660.5228369053</v>
      </c>
      <c r="AB24" s="6">
        <v>46778.086444348461</v>
      </c>
      <c r="AC24" s="6">
        <v>52250.187782122972</v>
      </c>
    </row>
    <row r="25" spans="1:29" x14ac:dyDescent="0.25">
      <c r="A25" s="1" t="s">
        <v>22</v>
      </c>
      <c r="B25" s="6">
        <v>6175.4591472869042</v>
      </c>
      <c r="C25" s="6">
        <v>6304.2349211721012</v>
      </c>
      <c r="D25" s="6">
        <v>7556.7333132697695</v>
      </c>
      <c r="E25" s="6">
        <v>7704.9578288652765</v>
      </c>
      <c r="F25" s="6">
        <v>8977.0568002166037</v>
      </c>
      <c r="G25" s="6">
        <v>11147.52600940857</v>
      </c>
      <c r="H25" s="6">
        <v>9495.7736515211745</v>
      </c>
      <c r="I25" s="6">
        <v>10938.582920997416</v>
      </c>
      <c r="J25" s="6">
        <v>8788.6473458863275</v>
      </c>
      <c r="K25" s="6">
        <v>9460.8616170676505</v>
      </c>
      <c r="L25" s="6">
        <v>11134.149108936073</v>
      </c>
      <c r="M25" s="6">
        <v>11888.005678396486</v>
      </c>
      <c r="N25" s="6">
        <v>12225.980058971565</v>
      </c>
      <c r="O25" s="6">
        <v>13757.498873917715</v>
      </c>
      <c r="P25" s="6">
        <v>14120.53856806556</v>
      </c>
      <c r="Q25" s="6">
        <v>13589.288013217778</v>
      </c>
      <c r="R25" s="6">
        <v>14253.255626945491</v>
      </c>
      <c r="S25" s="6">
        <v>15100.196690232751</v>
      </c>
      <c r="T25" s="6">
        <v>16922.51203338465</v>
      </c>
      <c r="U25" s="6">
        <v>16336.923059671193</v>
      </c>
      <c r="V25" s="6">
        <v>15592.304869050047</v>
      </c>
      <c r="W25" s="6">
        <v>13996.150479819504</v>
      </c>
      <c r="X25" s="6">
        <v>14633.931624975483</v>
      </c>
      <c r="Y25" s="6">
        <v>15564.800461217419</v>
      </c>
      <c r="Z25" s="6">
        <v>15866.241389651788</v>
      </c>
      <c r="AA25" s="6">
        <v>14787.767414897497</v>
      </c>
      <c r="AB25" s="6">
        <v>17195.151175931689</v>
      </c>
      <c r="AC25" s="6">
        <v>16315.915637942235</v>
      </c>
    </row>
    <row r="26" spans="1:29" ht="20.45" customHeight="1" x14ac:dyDescent="0.25">
      <c r="A26" s="1" t="s">
        <v>23</v>
      </c>
      <c r="B26" s="6">
        <v>18099.663743056666</v>
      </c>
      <c r="C26" s="6">
        <v>13997.786441676197</v>
      </c>
      <c r="D26" s="6">
        <v>17328.834313655942</v>
      </c>
      <c r="E26" s="6">
        <v>15723.905562618418</v>
      </c>
      <c r="F26" s="6">
        <v>20770.010616750616</v>
      </c>
      <c r="G26" s="6">
        <v>12346.171038025803</v>
      </c>
      <c r="H26" s="6">
        <v>13270.826174384223</v>
      </c>
      <c r="I26" s="6">
        <v>13739.035359996378</v>
      </c>
      <c r="J26" s="6">
        <v>13232.645433713937</v>
      </c>
      <c r="K26" s="6">
        <v>14565.755583993598</v>
      </c>
      <c r="L26" s="6">
        <v>15930.744763971434</v>
      </c>
      <c r="M26" s="6">
        <v>16983.415461038512</v>
      </c>
      <c r="N26" s="6">
        <v>18942.857028668557</v>
      </c>
      <c r="O26" s="6">
        <v>46538.622780734979</v>
      </c>
      <c r="P26" s="6">
        <v>41963.82326254747</v>
      </c>
      <c r="Q26" s="6">
        <v>55234.75377704612</v>
      </c>
      <c r="R26" s="6">
        <v>61938.942943384325</v>
      </c>
      <c r="S26" s="6">
        <v>56944.951017520754</v>
      </c>
      <c r="T26" s="6">
        <v>51205.880223173008</v>
      </c>
      <c r="U26" s="6">
        <v>48719.548750467802</v>
      </c>
      <c r="V26" s="6">
        <v>52087.910902770542</v>
      </c>
      <c r="W26" s="6">
        <v>46530.135827716229</v>
      </c>
      <c r="X26" s="6">
        <v>46123.97877180764</v>
      </c>
      <c r="Y26" s="6">
        <v>46795.424817395855</v>
      </c>
      <c r="Z26" s="6">
        <v>50745.947744311423</v>
      </c>
      <c r="AA26" s="6">
        <v>26058.868081828019</v>
      </c>
      <c r="AB26" s="6">
        <v>53761.05566976891</v>
      </c>
      <c r="AC26" s="6">
        <v>59704.254451497058</v>
      </c>
    </row>
    <row r="27" spans="1:29" ht="20.45" customHeight="1" x14ac:dyDescent="0.25">
      <c r="A27" s="1" t="s">
        <v>24</v>
      </c>
      <c r="B27" s="6">
        <v>586.98679536724831</v>
      </c>
      <c r="C27" s="6">
        <v>1267.5003750098285</v>
      </c>
      <c r="D27" s="6">
        <v>953.98252827097599</v>
      </c>
      <c r="E27" s="6">
        <v>999.63349469518698</v>
      </c>
      <c r="F27" s="6">
        <v>1145.8349607566474</v>
      </c>
      <c r="G27" s="6">
        <v>1046.6170360681444</v>
      </c>
      <c r="H27" s="6">
        <v>829.1247579462098</v>
      </c>
      <c r="I27" s="6">
        <v>826.99403051060926</v>
      </c>
      <c r="J27" s="6">
        <v>853.14894857082982</v>
      </c>
      <c r="K27" s="6">
        <v>805.99020546686813</v>
      </c>
      <c r="L27" s="6">
        <v>839.49142344085044</v>
      </c>
      <c r="M27" s="6">
        <v>857.87742090046447</v>
      </c>
      <c r="N27" s="6">
        <v>912.09504957859554</v>
      </c>
      <c r="O27" s="6">
        <v>1064.7710015041059</v>
      </c>
      <c r="P27" s="6">
        <v>1029.0496032565538</v>
      </c>
      <c r="Q27" s="6">
        <v>1086.7441865604856</v>
      </c>
      <c r="R27" s="6">
        <v>1163.2344037597491</v>
      </c>
      <c r="S27" s="6">
        <v>1241.2500261366788</v>
      </c>
      <c r="T27" s="6">
        <v>1464.5560529985232</v>
      </c>
      <c r="U27" s="6">
        <v>1597.7527258875421</v>
      </c>
      <c r="V27" s="6">
        <v>1765.7186216154118</v>
      </c>
      <c r="W27" s="6">
        <v>1694.6523408923015</v>
      </c>
      <c r="X27" s="6">
        <v>1822.4062346052856</v>
      </c>
      <c r="Y27" s="6">
        <v>1915.2398601701996</v>
      </c>
      <c r="Z27" s="6">
        <v>2193.4852072743952</v>
      </c>
      <c r="AA27" s="6">
        <v>2286.6099275268498</v>
      </c>
      <c r="AB27" s="6">
        <v>2562.9818661799663</v>
      </c>
      <c r="AC27" s="6">
        <v>2798.2862439456621</v>
      </c>
    </row>
    <row r="28" spans="1:29" ht="20.45" customHeight="1" x14ac:dyDescent="0.25">
      <c r="A28" s="1" t="s">
        <v>25</v>
      </c>
      <c r="B28" s="6">
        <v>86553.532773982544</v>
      </c>
      <c r="C28" s="6">
        <v>87611.043646845123</v>
      </c>
      <c r="D28" s="6">
        <v>87603.818600733342</v>
      </c>
      <c r="E28" s="6">
        <v>83258.826611374752</v>
      </c>
      <c r="F28" s="6">
        <v>135784.55888163295</v>
      </c>
      <c r="G28" s="6">
        <v>155191.80186911838</v>
      </c>
      <c r="H28" s="6">
        <v>170119.00843010182</v>
      </c>
      <c r="I28" s="6">
        <v>174900.37346247945</v>
      </c>
      <c r="J28" s="6">
        <v>172978.3679944551</v>
      </c>
      <c r="K28" s="6">
        <v>216074.65427349991</v>
      </c>
      <c r="L28" s="6">
        <v>226952.72961138794</v>
      </c>
      <c r="M28" s="6">
        <v>228540.27320486121</v>
      </c>
      <c r="N28" s="6">
        <v>248893.98015556295</v>
      </c>
      <c r="O28" s="6">
        <v>276538.04367737472</v>
      </c>
      <c r="P28" s="6">
        <v>257071.86375534296</v>
      </c>
      <c r="Q28" s="6">
        <v>290154.58065104735</v>
      </c>
      <c r="R28" s="6">
        <v>308074.59961592674</v>
      </c>
      <c r="S28" s="6">
        <v>322443.97895166685</v>
      </c>
      <c r="T28" s="6">
        <v>331639.25849996426</v>
      </c>
      <c r="U28" s="6">
        <v>318589.60719529446</v>
      </c>
      <c r="V28" s="6">
        <v>303068.28884591896</v>
      </c>
      <c r="W28" s="6">
        <v>282365.29524290626</v>
      </c>
      <c r="X28" s="6">
        <v>292135.02635299216</v>
      </c>
      <c r="Y28" s="6">
        <v>312155.09591994685</v>
      </c>
      <c r="Z28" s="6">
        <v>312079.78021408117</v>
      </c>
      <c r="AA28" s="6">
        <v>271015.98192401457</v>
      </c>
      <c r="AB28" s="6">
        <v>317878.89324798173</v>
      </c>
      <c r="AC28" s="6">
        <v>318217.59095709107</v>
      </c>
    </row>
    <row r="29" spans="1:29" x14ac:dyDescent="0.25">
      <c r="A29" s="1" t="s">
        <v>26</v>
      </c>
      <c r="B29" s="6">
        <v>0</v>
      </c>
      <c r="C29" s="6">
        <v>0</v>
      </c>
      <c r="D29" s="6">
        <v>0</v>
      </c>
      <c r="E29" s="6">
        <v>0</v>
      </c>
      <c r="F29" s="6">
        <v>6043.0629354994944</v>
      </c>
      <c r="G29" s="6">
        <v>9858.8136056606472</v>
      </c>
      <c r="H29" s="6">
        <v>9414.6813330531895</v>
      </c>
      <c r="I29" s="6">
        <v>12101.962714535568</v>
      </c>
      <c r="J29" s="6">
        <v>12596.406592247029</v>
      </c>
      <c r="K29" s="6">
        <v>12705.189584827476</v>
      </c>
      <c r="L29" s="6">
        <v>15493.803356515964</v>
      </c>
      <c r="M29" s="6">
        <v>12040.450947797292</v>
      </c>
      <c r="N29" s="6">
        <v>13408.300317891586</v>
      </c>
      <c r="O29" s="6">
        <v>13747.176978830668</v>
      </c>
      <c r="P29" s="6">
        <v>16065.427245514518</v>
      </c>
      <c r="Q29" s="6">
        <v>15442.970778100196</v>
      </c>
      <c r="R29" s="6">
        <v>18657.135931901554</v>
      </c>
      <c r="S29" s="6">
        <v>19402.359330789059</v>
      </c>
      <c r="T29" s="6">
        <v>20317.388121022617</v>
      </c>
      <c r="U29" s="6">
        <v>20858.862373333795</v>
      </c>
      <c r="V29" s="6">
        <v>22896.599290598995</v>
      </c>
      <c r="W29" s="6">
        <v>26922.780512782123</v>
      </c>
      <c r="X29" s="6">
        <v>24936.155956281844</v>
      </c>
      <c r="Y29" s="6">
        <v>23463.474905581519</v>
      </c>
      <c r="Z29" s="6">
        <v>24026.140295684861</v>
      </c>
      <c r="AA29" s="6">
        <v>19037.485076606266</v>
      </c>
      <c r="AB29" s="6">
        <v>19322.883976763173</v>
      </c>
      <c r="AC29" s="6">
        <v>24484.596308534019</v>
      </c>
    </row>
    <row r="30" spans="1:29" x14ac:dyDescent="0.25">
      <c r="A30" s="1" t="s">
        <v>27</v>
      </c>
      <c r="B30" s="6">
        <v>86553.532773982544</v>
      </c>
      <c r="C30" s="6">
        <v>87611.043646845123</v>
      </c>
      <c r="D30" s="6">
        <v>87603.818600733342</v>
      </c>
      <c r="E30" s="6">
        <v>83258.826611374752</v>
      </c>
      <c r="F30" s="6">
        <v>129741.49594613345</v>
      </c>
      <c r="G30" s="6">
        <v>145332.98826345772</v>
      </c>
      <c r="H30" s="6">
        <v>160704.32709704863</v>
      </c>
      <c r="I30" s="6">
        <v>162798.41074794388</v>
      </c>
      <c r="J30" s="6">
        <v>160381.96140220808</v>
      </c>
      <c r="K30" s="6">
        <v>203369.46468867242</v>
      </c>
      <c r="L30" s="6">
        <v>211458.92625487197</v>
      </c>
      <c r="M30" s="6">
        <v>216499.8222570639</v>
      </c>
      <c r="N30" s="6">
        <v>235485.67983767137</v>
      </c>
      <c r="O30" s="6">
        <v>262790.86669854407</v>
      </c>
      <c r="P30" s="6">
        <v>241006.43650982843</v>
      </c>
      <c r="Q30" s="6">
        <v>274711.60987294716</v>
      </c>
      <c r="R30" s="6">
        <v>289417.46368402516</v>
      </c>
      <c r="S30" s="6">
        <v>303041.61962087778</v>
      </c>
      <c r="T30" s="6">
        <v>311321.87037894165</v>
      </c>
      <c r="U30" s="6">
        <v>297730.74482196069</v>
      </c>
      <c r="V30" s="6">
        <v>280171.68955531996</v>
      </c>
      <c r="W30" s="6">
        <v>255442.51473012415</v>
      </c>
      <c r="X30" s="6">
        <v>267198.87039671035</v>
      </c>
      <c r="Y30" s="6">
        <v>288691.62101436534</v>
      </c>
      <c r="Z30" s="6">
        <v>288053.63991839631</v>
      </c>
      <c r="AA30" s="6">
        <v>251978.4968474083</v>
      </c>
      <c r="AB30" s="6">
        <v>298556.00927121856</v>
      </c>
      <c r="AC30" s="6">
        <v>293732.99464855704</v>
      </c>
    </row>
    <row r="31" spans="1:29" ht="20.45" customHeight="1" x14ac:dyDescent="0.25">
      <c r="A31" s="1" t="s">
        <v>28</v>
      </c>
      <c r="B31" s="6">
        <v>34786.731854994003</v>
      </c>
      <c r="C31" s="6">
        <v>36195.061826277459</v>
      </c>
      <c r="D31" s="6">
        <v>34771.95795624789</v>
      </c>
      <c r="E31" s="6">
        <v>33521.585229035707</v>
      </c>
      <c r="F31" s="6">
        <v>41786.764900555754</v>
      </c>
      <c r="G31" s="6">
        <v>39134.035077883083</v>
      </c>
      <c r="H31" s="6">
        <v>41832.400509653395</v>
      </c>
      <c r="I31" s="6">
        <v>43179.58097349247</v>
      </c>
      <c r="J31" s="6">
        <v>50684.157362753715</v>
      </c>
      <c r="K31" s="6">
        <v>54704.302140243977</v>
      </c>
      <c r="L31" s="6">
        <v>57096.478994385441</v>
      </c>
      <c r="M31" s="6">
        <v>60297.38523764944</v>
      </c>
      <c r="N31" s="6">
        <v>64916.881525548881</v>
      </c>
      <c r="O31" s="6">
        <v>72340.124311034553</v>
      </c>
      <c r="P31" s="6">
        <v>69268.07598228904</v>
      </c>
      <c r="Q31" s="6">
        <v>84023.177142537883</v>
      </c>
      <c r="R31" s="6">
        <v>81558.75280038669</v>
      </c>
      <c r="S31" s="6">
        <v>85441.955777904077</v>
      </c>
      <c r="T31" s="6">
        <v>87378.223830852367</v>
      </c>
      <c r="U31" s="6">
        <v>85101.753662282164</v>
      </c>
      <c r="V31" s="6">
        <v>80851.477229425611</v>
      </c>
      <c r="W31" s="6">
        <v>75111.435585052153</v>
      </c>
      <c r="X31" s="6">
        <v>78066.469230120201</v>
      </c>
      <c r="Y31" s="6">
        <v>83142.661242894566</v>
      </c>
      <c r="Z31" s="6">
        <v>84118.693381033925</v>
      </c>
      <c r="AA31" s="6">
        <v>77957.757450033387</v>
      </c>
      <c r="AB31" s="6">
        <v>88565.612715521449</v>
      </c>
      <c r="AC31" s="6">
        <v>88521.855312700296</v>
      </c>
    </row>
    <row r="32" spans="1:29" x14ac:dyDescent="0.25">
      <c r="A32" s="1" t="s">
        <v>26</v>
      </c>
      <c r="B32" s="6">
        <v>2531.9680006482008</v>
      </c>
      <c r="C32" s="6">
        <v>1861.6951167478333</v>
      </c>
      <c r="D32" s="6">
        <v>2450.5813520996016</v>
      </c>
      <c r="E32" s="6">
        <v>2603.3364364398253</v>
      </c>
      <c r="F32" s="6">
        <v>8114.017070852401</v>
      </c>
      <c r="G32" s="6">
        <v>1975.0666612380012</v>
      </c>
      <c r="H32" s="6">
        <v>2078.7326836315406</v>
      </c>
      <c r="I32" s="6">
        <v>2524.814002071902</v>
      </c>
      <c r="J32" s="6">
        <v>2472.9967068895712</v>
      </c>
      <c r="K32" s="6">
        <v>2094.5938310429947</v>
      </c>
      <c r="L32" s="6">
        <v>2528.7265712027406</v>
      </c>
      <c r="M32" s="6">
        <v>2252.2036679197549</v>
      </c>
      <c r="N32" s="6">
        <v>2632.8634536609993</v>
      </c>
      <c r="O32" s="6">
        <v>2707.0947853530633</v>
      </c>
      <c r="P32" s="6">
        <v>2984.0817435730205</v>
      </c>
      <c r="Q32" s="6">
        <v>2813.7566494692755</v>
      </c>
      <c r="R32" s="6">
        <v>3222.940543009709</v>
      </c>
      <c r="S32" s="6">
        <v>3307.0870971058107</v>
      </c>
      <c r="T32" s="6">
        <v>3173.2292452570086</v>
      </c>
      <c r="U32" s="6">
        <v>3377.3228272836241</v>
      </c>
      <c r="V32" s="6">
        <v>3518.0236526933791</v>
      </c>
      <c r="W32" s="6">
        <v>4325.865280480848</v>
      </c>
      <c r="X32" s="6">
        <v>4093.4882875744502</v>
      </c>
      <c r="Y32" s="6">
        <v>3884.4858296002617</v>
      </c>
      <c r="Z32" s="6">
        <v>3957.8147453930555</v>
      </c>
      <c r="AA32" s="6">
        <v>3201.6448171145767</v>
      </c>
      <c r="AB32" s="6">
        <v>3069.2255692153472</v>
      </c>
      <c r="AC32" s="6">
        <v>3949.2783206132553</v>
      </c>
    </row>
    <row r="33" spans="1:29" x14ac:dyDescent="0.25">
      <c r="A33" s="1" t="s">
        <v>27</v>
      </c>
      <c r="B33" s="6">
        <v>32254.763854345805</v>
      </c>
      <c r="C33" s="6">
        <v>34333.366709529626</v>
      </c>
      <c r="D33" s="6">
        <v>32321.376604148289</v>
      </c>
      <c r="E33" s="6">
        <v>30918.248792595885</v>
      </c>
      <c r="F33" s="6">
        <v>33672.747829703352</v>
      </c>
      <c r="G33" s="6">
        <v>37158.968416645082</v>
      </c>
      <c r="H33" s="6">
        <v>39753.667826021854</v>
      </c>
      <c r="I33" s="6">
        <v>40654.766971420569</v>
      </c>
      <c r="J33" s="6">
        <v>48211.160655864143</v>
      </c>
      <c r="K33" s="6">
        <v>52609.708309200985</v>
      </c>
      <c r="L33" s="6">
        <v>54567.752423182697</v>
      </c>
      <c r="M33" s="6">
        <v>58045.181569729684</v>
      </c>
      <c r="N33" s="6">
        <v>62284.018071887884</v>
      </c>
      <c r="O33" s="6">
        <v>69633.029525681486</v>
      </c>
      <c r="P33" s="6">
        <v>66283.994238716012</v>
      </c>
      <c r="Q33" s="6">
        <v>81209.42049306861</v>
      </c>
      <c r="R33" s="6">
        <v>78335.81225737698</v>
      </c>
      <c r="S33" s="6">
        <v>82134.868680798259</v>
      </c>
      <c r="T33" s="6">
        <v>84204.994585595356</v>
      </c>
      <c r="U33" s="6">
        <v>81724.430834998537</v>
      </c>
      <c r="V33" s="6">
        <v>77333.453576732238</v>
      </c>
      <c r="W33" s="6">
        <v>70785.570304571302</v>
      </c>
      <c r="X33" s="6">
        <v>73972.98094254575</v>
      </c>
      <c r="Y33" s="6">
        <v>79258.175413294302</v>
      </c>
      <c r="Z33" s="6">
        <v>80160.878635640867</v>
      </c>
      <c r="AA33" s="6">
        <v>74756.112632918812</v>
      </c>
      <c r="AB33" s="6">
        <v>85496.387146306108</v>
      </c>
      <c r="AC33" s="6">
        <v>84572.576992087037</v>
      </c>
    </row>
    <row r="34" spans="1:29" ht="20.45" customHeight="1" x14ac:dyDescent="0.25">
      <c r="A34" s="1" t="s">
        <v>29</v>
      </c>
      <c r="B34" s="6">
        <v>33454.558184724097</v>
      </c>
      <c r="C34" s="6">
        <v>32447.234849423898</v>
      </c>
      <c r="D34" s="6">
        <v>35292.997775213291</v>
      </c>
      <c r="E34" s="6">
        <v>34232.307475741218</v>
      </c>
      <c r="F34" s="6">
        <v>31057.244801969093</v>
      </c>
      <c r="G34" s="6">
        <v>36312.74435877076</v>
      </c>
      <c r="H34" s="6">
        <v>34404.828353772209</v>
      </c>
      <c r="I34" s="6">
        <v>45204.683598856223</v>
      </c>
      <c r="J34" s="6">
        <v>48638.36535190267</v>
      </c>
      <c r="K34" s="6">
        <v>55484.705981589213</v>
      </c>
      <c r="L34" s="6">
        <v>67699.072839607747</v>
      </c>
      <c r="M34" s="6">
        <v>70184.31569971572</v>
      </c>
      <c r="N34" s="6">
        <v>83508.854303725093</v>
      </c>
      <c r="O34" s="6">
        <v>100817.11260180818</v>
      </c>
      <c r="P34" s="6">
        <v>96691.13892577443</v>
      </c>
      <c r="Q34" s="6">
        <v>95577.435206499431</v>
      </c>
      <c r="R34" s="6">
        <v>113572.56934158705</v>
      </c>
      <c r="S34" s="6">
        <v>106627.54394981757</v>
      </c>
      <c r="T34" s="6">
        <v>110216.91445448859</v>
      </c>
      <c r="U34" s="6">
        <v>107688.28284702513</v>
      </c>
      <c r="V34" s="6">
        <v>92858.362607796051</v>
      </c>
      <c r="W34" s="6">
        <v>94169.086066239732</v>
      </c>
      <c r="X34" s="6">
        <v>92622.393408951437</v>
      </c>
      <c r="Y34" s="6">
        <v>101749.62252057779</v>
      </c>
      <c r="Z34" s="6">
        <v>109968.89871584655</v>
      </c>
      <c r="AA34" s="6">
        <v>108029.42107302487</v>
      </c>
      <c r="AB34" s="6">
        <v>139164.93055751477</v>
      </c>
      <c r="AC34" s="6">
        <v>168253.24951903435</v>
      </c>
    </row>
    <row r="35" spans="1:29" x14ac:dyDescent="0.25">
      <c r="A35" s="1" t="s">
        <v>26</v>
      </c>
      <c r="B35" s="6">
        <v>6760.693184568453</v>
      </c>
      <c r="C35" s="6">
        <v>5716.0624549228414</v>
      </c>
      <c r="D35" s="6">
        <v>6655.2024993282539</v>
      </c>
      <c r="E35" s="6">
        <v>4792.2461199108111</v>
      </c>
      <c r="F35" s="6">
        <v>5856.5012608047555</v>
      </c>
      <c r="G35" s="6">
        <v>5282.0649603722595</v>
      </c>
      <c r="H35" s="6">
        <v>3516.3106919320016</v>
      </c>
      <c r="I35" s="6">
        <v>9456.5590769641331</v>
      </c>
      <c r="J35" s="6">
        <v>5133.27860506257</v>
      </c>
      <c r="K35" s="6">
        <v>5446.7064911582665</v>
      </c>
      <c r="L35" s="6">
        <v>6000.1078520810834</v>
      </c>
      <c r="M35" s="6">
        <v>7228.2125151974287</v>
      </c>
      <c r="N35" s="6">
        <v>11537.446548528755</v>
      </c>
      <c r="O35" s="6">
        <v>13544.545651264783</v>
      </c>
      <c r="P35" s="6">
        <v>19761.676605015</v>
      </c>
      <c r="Q35" s="6">
        <v>18603.721030410194</v>
      </c>
      <c r="R35" s="6">
        <v>16734.506884808357</v>
      </c>
      <c r="S35" s="6">
        <v>20847.014059690096</v>
      </c>
      <c r="T35" s="6">
        <v>20036.11693007893</v>
      </c>
      <c r="U35" s="6">
        <v>17446.967395339248</v>
      </c>
      <c r="V35" s="6">
        <v>16198.137295219913</v>
      </c>
      <c r="W35" s="6">
        <v>23460.162176145386</v>
      </c>
      <c r="X35" s="6">
        <v>21122.323391581362</v>
      </c>
      <c r="Y35" s="6">
        <v>19077.590388396395</v>
      </c>
      <c r="Z35" s="6">
        <v>18755.227093124966</v>
      </c>
      <c r="AA35" s="6">
        <v>16592.922364601673</v>
      </c>
      <c r="AB35" s="6">
        <v>17407.676180333146</v>
      </c>
      <c r="AC35" s="6">
        <v>20426.653627716219</v>
      </c>
    </row>
    <row r="36" spans="1:29" x14ac:dyDescent="0.25">
      <c r="A36" s="1" t="s">
        <v>27</v>
      </c>
      <c r="B36" s="6">
        <v>26693.865000155645</v>
      </c>
      <c r="C36" s="6">
        <v>26731.172394501056</v>
      </c>
      <c r="D36" s="6">
        <v>28637.795275885037</v>
      </c>
      <c r="E36" s="6">
        <v>29440.061355830407</v>
      </c>
      <c r="F36" s="6">
        <v>25200.743541164338</v>
      </c>
      <c r="G36" s="6">
        <v>31030.679398398501</v>
      </c>
      <c r="H36" s="6">
        <v>30888.517661840207</v>
      </c>
      <c r="I36" s="6">
        <v>35748.124521892089</v>
      </c>
      <c r="J36" s="6">
        <v>43505.086746840097</v>
      </c>
      <c r="K36" s="6">
        <v>50037.99949043095</v>
      </c>
      <c r="L36" s="6">
        <v>61698.964987526662</v>
      </c>
      <c r="M36" s="6">
        <v>62956.103184518288</v>
      </c>
      <c r="N36" s="6">
        <v>71971.407755196342</v>
      </c>
      <c r="O36" s="6">
        <v>87272.566950543405</v>
      </c>
      <c r="P36" s="6">
        <v>76929.462320759427</v>
      </c>
      <c r="Q36" s="6">
        <v>76973.714176089241</v>
      </c>
      <c r="R36" s="6">
        <v>96838.062456778687</v>
      </c>
      <c r="S36" s="6">
        <v>85780.529890127465</v>
      </c>
      <c r="T36" s="6">
        <v>90180.79752440966</v>
      </c>
      <c r="U36" s="6">
        <v>90241.315451685878</v>
      </c>
      <c r="V36" s="6">
        <v>76660.225312576134</v>
      </c>
      <c r="W36" s="6">
        <v>70708.923890094346</v>
      </c>
      <c r="X36" s="6">
        <v>71500.070017370075</v>
      </c>
      <c r="Y36" s="6">
        <v>82672.032132181397</v>
      </c>
      <c r="Z36" s="6">
        <v>91213.67162272158</v>
      </c>
      <c r="AA36" s="6">
        <v>91436.498708423198</v>
      </c>
      <c r="AB36" s="6">
        <v>121757.25437718161</v>
      </c>
      <c r="AC36" s="6">
        <v>147826.59589131814</v>
      </c>
    </row>
    <row r="37" spans="1:29" ht="20.45" customHeight="1" x14ac:dyDescent="0.25">
      <c r="A37" s="1" t="s">
        <v>30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24688.010164918604</v>
      </c>
      <c r="J37" s="6">
        <v>21894.68273662767</v>
      </c>
      <c r="K37" s="6">
        <v>21430.618457318433</v>
      </c>
      <c r="L37" s="6">
        <v>20071.372749886501</v>
      </c>
      <c r="M37" s="6">
        <v>19587.92978027436</v>
      </c>
      <c r="N37" s="6">
        <v>19212.828166663465</v>
      </c>
      <c r="O37" s="6">
        <v>13650.742843051441</v>
      </c>
      <c r="P37" s="6">
        <v>10478.475667558214</v>
      </c>
      <c r="Q37" s="6">
        <v>16085.270431944042</v>
      </c>
      <c r="R37" s="6">
        <v>17408.091594597852</v>
      </c>
      <c r="S37" s="6">
        <v>5120.4207146598783</v>
      </c>
      <c r="T37" s="6">
        <v>59.717400618322799</v>
      </c>
      <c r="U37" s="6">
        <v>22.517774465137592</v>
      </c>
      <c r="V37" s="6">
        <v>4890.4336413906567</v>
      </c>
      <c r="W37" s="6">
        <v>7874.9226018871304</v>
      </c>
      <c r="X37" s="6">
        <v>7730.8426316362629</v>
      </c>
      <c r="Y37" s="6">
        <v>5054.4804489342496</v>
      </c>
      <c r="Z37" s="6">
        <v>3404.7239412644949</v>
      </c>
      <c r="AA37" s="6">
        <v>1811.024896359829</v>
      </c>
      <c r="AB37" s="6">
        <v>2088.857811561068</v>
      </c>
      <c r="AC37" s="6">
        <v>1480.4250783057437</v>
      </c>
    </row>
    <row r="38" spans="1:29" ht="20.45" customHeight="1" x14ac:dyDescent="0.25">
      <c r="A38" s="1" t="s">
        <v>102</v>
      </c>
      <c r="B38" s="6">
        <v>1899.0194220927831</v>
      </c>
      <c r="C38" s="6">
        <v>1968.7345446461427</v>
      </c>
      <c r="D38" s="6">
        <v>1854.7836025377023</v>
      </c>
      <c r="E38" s="6">
        <v>1768.9748794358095</v>
      </c>
      <c r="F38" s="6">
        <v>1572.093656580716</v>
      </c>
      <c r="G38" s="6">
        <v>1473.9420891175369</v>
      </c>
      <c r="H38" s="6">
        <v>1315.9099650670328</v>
      </c>
      <c r="I38" s="6">
        <v>1155.8717807072198</v>
      </c>
      <c r="J38" s="6">
        <v>959.87636098119685</v>
      </c>
      <c r="K38" s="6">
        <v>839.77652125908935</v>
      </c>
      <c r="L38" s="6">
        <v>798.36066924224031</v>
      </c>
      <c r="M38" s="6">
        <v>871.33510318465164</v>
      </c>
      <c r="N38" s="6">
        <v>888.442511704303</v>
      </c>
      <c r="O38" s="6">
        <v>577.2383583100916</v>
      </c>
      <c r="P38" s="6">
        <v>712.38290302749181</v>
      </c>
      <c r="Q38" s="6">
        <v>888.61879260711817</v>
      </c>
      <c r="R38" s="6">
        <v>1124.8401970802411</v>
      </c>
      <c r="S38" s="6">
        <v>1035.8244658062169</v>
      </c>
      <c r="T38" s="6">
        <v>221.39287105621901</v>
      </c>
      <c r="U38" s="6">
        <v>183.15402263697578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</row>
    <row r="39" spans="1:29" ht="20.45" customHeight="1" x14ac:dyDescent="0.25">
      <c r="A39" s="1" t="s">
        <v>31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30047.760540460844</v>
      </c>
      <c r="N39" s="6">
        <v>36587.858236731496</v>
      </c>
      <c r="O39" s="6">
        <v>36695.193721362739</v>
      </c>
      <c r="P39" s="6">
        <v>40357.940928753145</v>
      </c>
      <c r="Q39" s="6">
        <v>43163.773730576075</v>
      </c>
      <c r="R39" s="6">
        <v>43960.784349332047</v>
      </c>
      <c r="S39" s="6">
        <v>42440.92019310005</v>
      </c>
      <c r="T39" s="6">
        <v>42691.619336060619</v>
      </c>
      <c r="U39" s="6">
        <v>44092.442723631713</v>
      </c>
      <c r="V39" s="6">
        <v>44228.010285212134</v>
      </c>
      <c r="W39" s="6">
        <v>42341.002789815866</v>
      </c>
      <c r="X39" s="6">
        <v>45102.960136206217</v>
      </c>
      <c r="Y39" s="6">
        <v>43271.455734645591</v>
      </c>
      <c r="Z39" s="6">
        <v>41368.097298935929</v>
      </c>
      <c r="AA39" s="6">
        <v>47642.505946602236</v>
      </c>
      <c r="AB39" s="6">
        <v>45276.210471187267</v>
      </c>
      <c r="AC39" s="6">
        <v>40284.677256698131</v>
      </c>
    </row>
    <row r="40" spans="1:29" ht="20.45" customHeight="1" x14ac:dyDescent="0.25">
      <c r="A40" s="1" t="s">
        <v>32</v>
      </c>
      <c r="B40" s="6">
        <v>2699.1257582494031</v>
      </c>
      <c r="C40" s="6">
        <v>1586.6403989473538</v>
      </c>
      <c r="D40" s="6">
        <v>32768.780241105254</v>
      </c>
      <c r="E40" s="6">
        <v>37630.97086811714</v>
      </c>
      <c r="F40" s="6">
        <v>36066.777220043739</v>
      </c>
      <c r="G40" s="6">
        <v>65885.375620361068</v>
      </c>
      <c r="H40" s="6">
        <v>74805.800505383173</v>
      </c>
      <c r="I40" s="6">
        <v>82945.591939402322</v>
      </c>
      <c r="J40" s="6">
        <v>83296.034715831964</v>
      </c>
      <c r="K40" s="6">
        <v>89733.745965971786</v>
      </c>
      <c r="L40" s="6">
        <v>86150.698103233197</v>
      </c>
      <c r="M40" s="6">
        <v>92145.230453924087</v>
      </c>
      <c r="N40" s="6">
        <v>106739.93064775753</v>
      </c>
      <c r="O40" s="6">
        <v>18128.004218819133</v>
      </c>
      <c r="P40" s="6">
        <v>29751.940657849009</v>
      </c>
      <c r="Q40" s="6">
        <v>30374.921414311259</v>
      </c>
      <c r="R40" s="6">
        <v>41409.911900073865</v>
      </c>
      <c r="S40" s="6">
        <v>23421.290053590135</v>
      </c>
      <c r="T40" s="6">
        <v>65473.416423370843</v>
      </c>
      <c r="U40" s="6">
        <v>44045.393873669629</v>
      </c>
      <c r="V40" s="6">
        <v>46353.174627652123</v>
      </c>
      <c r="W40" s="6">
        <v>61011.974744523199</v>
      </c>
      <c r="X40" s="6">
        <v>53911.573309228763</v>
      </c>
      <c r="Y40" s="6">
        <v>44712.478677108527</v>
      </c>
      <c r="Z40" s="6">
        <v>27437.143560089862</v>
      </c>
      <c r="AA40" s="6">
        <v>25750.584588675611</v>
      </c>
      <c r="AB40" s="6">
        <v>30732.369882231451</v>
      </c>
      <c r="AC40" s="6">
        <v>28736.874504645377</v>
      </c>
    </row>
    <row r="41" spans="1:29" ht="30" customHeight="1" x14ac:dyDescent="0.25">
      <c r="A41" s="3" t="s">
        <v>33</v>
      </c>
      <c r="B41" s="8">
        <v>448114.92692395701</v>
      </c>
      <c r="C41" s="8">
        <v>436793.56777548697</v>
      </c>
      <c r="D41" s="8">
        <v>478517.49813488452</v>
      </c>
      <c r="E41" s="8">
        <v>512204.47091459896</v>
      </c>
      <c r="F41" s="8">
        <v>589779.41072507156</v>
      </c>
      <c r="G41" s="8">
        <v>641287.44422526506</v>
      </c>
      <c r="H41" s="8">
        <v>681648.57365696575</v>
      </c>
      <c r="I41" s="8">
        <v>772501.00111431838</v>
      </c>
      <c r="J41" s="8">
        <v>747027.28650000703</v>
      </c>
      <c r="K41" s="8">
        <v>824815.59410874639</v>
      </c>
      <c r="L41" s="8">
        <v>891652.61418794782</v>
      </c>
      <c r="M41" s="8">
        <v>957482.60589190957</v>
      </c>
      <c r="N41" s="8">
        <v>1079782.022440579</v>
      </c>
      <c r="O41" s="8">
        <v>1135364.6830778783</v>
      </c>
      <c r="P41" s="8">
        <v>1067906.1655425024</v>
      </c>
      <c r="Q41" s="8">
        <v>1176055.1548956851</v>
      </c>
      <c r="R41" s="8">
        <v>1300995.1486093637</v>
      </c>
      <c r="S41" s="8">
        <v>1276114.1933307238</v>
      </c>
      <c r="T41" s="8">
        <v>1338104.5385389298</v>
      </c>
      <c r="U41" s="8">
        <v>1292604.8649975685</v>
      </c>
      <c r="V41" s="8">
        <v>1243759.524329778</v>
      </c>
      <c r="W41" s="8">
        <v>1220203.3987176574</v>
      </c>
      <c r="X41" s="8">
        <v>1206116.476313645</v>
      </c>
      <c r="Y41" s="8">
        <v>1265187.3762922392</v>
      </c>
      <c r="Z41" s="8">
        <v>1294161.8715047645</v>
      </c>
      <c r="AA41" s="8">
        <v>1212976.9585916656</v>
      </c>
      <c r="AB41" s="8">
        <v>1456258.188916439</v>
      </c>
      <c r="AC41" s="8">
        <v>1556528.5952171446</v>
      </c>
    </row>
    <row r="42" spans="1:29" ht="30" customHeight="1" x14ac:dyDescent="0.25">
      <c r="A42" s="10" t="s">
        <v>34</v>
      </c>
      <c r="B42" s="11">
        <v>198070.73573353243</v>
      </c>
      <c r="C42" s="11">
        <v>213376.0183047223</v>
      </c>
      <c r="D42" s="11">
        <v>219672.80291603022</v>
      </c>
      <c r="E42" s="11">
        <v>222693.55849867145</v>
      </c>
      <c r="F42" s="11">
        <v>221861.34877206091</v>
      </c>
      <c r="G42" s="11">
        <v>231655.99119095103</v>
      </c>
      <c r="H42" s="11">
        <v>249197.00292190848</v>
      </c>
      <c r="I42" s="11">
        <v>258661.75651172112</v>
      </c>
      <c r="J42" s="11">
        <v>257688.49177870504</v>
      </c>
      <c r="K42" s="11">
        <v>281986.28413713456</v>
      </c>
      <c r="L42" s="11">
        <v>302377.32142283273</v>
      </c>
      <c r="M42" s="11">
        <v>333667.43298938673</v>
      </c>
      <c r="N42" s="11">
        <v>371802.72349129408</v>
      </c>
      <c r="O42" s="11">
        <v>412687.76635087916</v>
      </c>
      <c r="P42" s="11">
        <v>437757.47979624837</v>
      </c>
      <c r="Q42" s="11">
        <v>484749.96507914242</v>
      </c>
      <c r="R42" s="11">
        <v>528524.88822197891</v>
      </c>
      <c r="S42" s="11">
        <v>558288.23088125652</v>
      </c>
      <c r="T42" s="11">
        <v>577220.02294454188</v>
      </c>
      <c r="U42" s="11">
        <v>585319.96602069191</v>
      </c>
      <c r="V42" s="11">
        <v>546738.37288783747</v>
      </c>
      <c r="W42" s="11">
        <v>527628.26827255869</v>
      </c>
      <c r="X42" s="11">
        <v>536651.38420561363</v>
      </c>
      <c r="Y42" s="11">
        <v>536982.11305355269</v>
      </c>
      <c r="Z42" s="11">
        <v>538778.32356427424</v>
      </c>
      <c r="AA42" s="11">
        <v>500176.97271835519</v>
      </c>
      <c r="AB42" s="11">
        <v>532859.23401013855</v>
      </c>
      <c r="AC42" s="11">
        <v>564703.29370050901</v>
      </c>
    </row>
    <row r="43" spans="1:29" ht="30" customHeight="1" x14ac:dyDescent="0.25">
      <c r="A43" s="14" t="s">
        <v>35</v>
      </c>
      <c r="B43" s="8">
        <v>646185.66265748942</v>
      </c>
      <c r="C43" s="8">
        <v>650169.58608020924</v>
      </c>
      <c r="D43" s="8">
        <v>698190.30105091468</v>
      </c>
      <c r="E43" s="8">
        <v>734898.02941327041</v>
      </c>
      <c r="F43" s="8">
        <v>811640.7594971325</v>
      </c>
      <c r="G43" s="8">
        <v>872943.43541621603</v>
      </c>
      <c r="H43" s="8">
        <v>930845.57657887426</v>
      </c>
      <c r="I43" s="8">
        <v>1031162.7576260394</v>
      </c>
      <c r="J43" s="8">
        <v>1004715.7782787121</v>
      </c>
      <c r="K43" s="8">
        <v>1106801.8782458808</v>
      </c>
      <c r="L43" s="8">
        <v>1194029.9356107805</v>
      </c>
      <c r="M43" s="8">
        <v>1291150.0388812963</v>
      </c>
      <c r="N43" s="8">
        <v>1451584.7459318731</v>
      </c>
      <c r="O43" s="8">
        <v>1548052.4494287574</v>
      </c>
      <c r="P43" s="8">
        <v>1505663.6453387509</v>
      </c>
      <c r="Q43" s="8">
        <v>1660805.1199748276</v>
      </c>
      <c r="R43" s="8">
        <v>1829520.0368313426</v>
      </c>
      <c r="S43" s="8">
        <v>1834402.4242119803</v>
      </c>
      <c r="T43" s="8">
        <v>1915324.5614834717</v>
      </c>
      <c r="U43" s="8">
        <v>1877924.8310182604</v>
      </c>
      <c r="V43" s="8">
        <v>1790497.8972176155</v>
      </c>
      <c r="W43" s="8">
        <v>1747831.6669902161</v>
      </c>
      <c r="X43" s="8">
        <v>1742767.8605192588</v>
      </c>
      <c r="Y43" s="8">
        <v>1802169.4893457917</v>
      </c>
      <c r="Z43" s="8">
        <v>1832940.1950690388</v>
      </c>
      <c r="AA43" s="8">
        <v>1713153.9313100209</v>
      </c>
      <c r="AB43" s="8">
        <v>1989117.4229265775</v>
      </c>
      <c r="AC43" s="8">
        <v>2121231.8889176538</v>
      </c>
    </row>
    <row r="44" spans="1:29" ht="30" customHeight="1" x14ac:dyDescent="0.25">
      <c r="A44" s="10" t="s">
        <v>36</v>
      </c>
      <c r="B44" s="11">
        <v>29209.675003572997</v>
      </c>
      <c r="C44" s="11">
        <v>29117.11957982567</v>
      </c>
      <c r="D44" s="11">
        <v>37571.850973650908</v>
      </c>
      <c r="E44" s="11">
        <v>79241.28074748037</v>
      </c>
      <c r="F44" s="11">
        <v>51269.781968502568</v>
      </c>
      <c r="G44" s="11">
        <v>52995.116479916105</v>
      </c>
      <c r="H44" s="11">
        <v>43413.640445936253</v>
      </c>
      <c r="I44" s="11">
        <v>50195.374499797472</v>
      </c>
      <c r="J44" s="11">
        <v>54785.358278097578</v>
      </c>
      <c r="K44" s="11">
        <v>61482.549629414651</v>
      </c>
      <c r="L44" s="11">
        <v>45414.283200119098</v>
      </c>
      <c r="M44" s="11">
        <v>51122.872943505579</v>
      </c>
      <c r="N44" s="11">
        <v>42748.197340966915</v>
      </c>
      <c r="O44" s="11">
        <v>58353.265864359448</v>
      </c>
      <c r="P44" s="11">
        <v>58009.97961915355</v>
      </c>
      <c r="Q44" s="11">
        <v>55760.773998727804</v>
      </c>
      <c r="R44" s="11">
        <v>60462.716451977089</v>
      </c>
      <c r="S44" s="11">
        <v>68894.264575210342</v>
      </c>
      <c r="T44" s="11">
        <v>66582.127130186709</v>
      </c>
      <c r="U44" s="11">
        <v>67619.855179622275</v>
      </c>
      <c r="V44" s="11">
        <v>45658.777996596444</v>
      </c>
      <c r="W44" s="11">
        <v>33713.579938520874</v>
      </c>
      <c r="X44" s="11">
        <v>49363.695705905047</v>
      </c>
      <c r="Y44" s="11">
        <v>74927.22885173354</v>
      </c>
      <c r="Z44" s="11">
        <v>75888.125001347071</v>
      </c>
      <c r="AA44" s="11">
        <v>63839.21031152278</v>
      </c>
      <c r="AB44" s="11">
        <v>96360.192176360491</v>
      </c>
      <c r="AC44" s="11">
        <v>134865.76638971665</v>
      </c>
    </row>
    <row r="45" spans="1:29" ht="30" customHeight="1" x14ac:dyDescent="0.25">
      <c r="A45" s="3" t="s">
        <v>37</v>
      </c>
      <c r="B45" s="8">
        <v>675395.33766106237</v>
      </c>
      <c r="C45" s="8">
        <v>679286.7056600349</v>
      </c>
      <c r="D45" s="8">
        <v>735762.15202456561</v>
      </c>
      <c r="E45" s="8">
        <v>814139.31016075076</v>
      </c>
      <c r="F45" s="8">
        <v>862910.54146563506</v>
      </c>
      <c r="G45" s="8">
        <v>925938.55189613218</v>
      </c>
      <c r="H45" s="8">
        <v>974259.2170248105</v>
      </c>
      <c r="I45" s="8">
        <v>1081358.1321258368</v>
      </c>
      <c r="J45" s="8">
        <v>1059501.1365568095</v>
      </c>
      <c r="K45" s="8">
        <v>1168284.4278752955</v>
      </c>
      <c r="L45" s="8">
        <v>1239444.2188108996</v>
      </c>
      <c r="M45" s="8">
        <v>1342272.9118248019</v>
      </c>
      <c r="N45" s="8">
        <v>1494332.94327284</v>
      </c>
      <c r="O45" s="8">
        <v>1606405.7152931169</v>
      </c>
      <c r="P45" s="8">
        <v>1563673.6249579045</v>
      </c>
      <c r="Q45" s="8">
        <v>1716565.8939735554</v>
      </c>
      <c r="R45" s="8">
        <v>1889982.7532833198</v>
      </c>
      <c r="S45" s="8">
        <v>1903296.6887871907</v>
      </c>
      <c r="T45" s="8">
        <v>1981906.6886136583</v>
      </c>
      <c r="U45" s="8">
        <v>1945544.6861978828</v>
      </c>
      <c r="V45" s="8">
        <v>1836156.6752142119</v>
      </c>
      <c r="W45" s="8">
        <v>1781545.246928737</v>
      </c>
      <c r="X45" s="8">
        <v>1792131.5562251639</v>
      </c>
      <c r="Y45" s="8">
        <v>1877096.7181975252</v>
      </c>
      <c r="Z45" s="8">
        <v>1908828.3200703859</v>
      </c>
      <c r="AA45" s="8">
        <v>1776993.1416215436</v>
      </c>
      <c r="AB45" s="8">
        <v>2085477.6151029379</v>
      </c>
      <c r="AC45" s="8">
        <v>2256097.6553073702</v>
      </c>
    </row>
  </sheetData>
  <mergeCells count="6">
    <mergeCell ref="A2:AC2"/>
    <mergeCell ref="A3:AC3"/>
    <mergeCell ref="A4:AC4"/>
    <mergeCell ref="A5:AC5"/>
    <mergeCell ref="A7:A8"/>
    <mergeCell ref="B7:AC7"/>
  </mergeCells>
  <printOptions horizontalCentered="1"/>
  <pageMargins left="0.19685039370078741" right="0.19685039370078741" top="0.19685039370078741" bottom="0.19685039370078741" header="0.11811023622047244" footer="0.11811023622047244"/>
  <pageSetup paperSize="9" scale="5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13</vt:i4>
      </vt:variant>
      <vt:variant>
        <vt:lpstr>Gráficos</vt:lpstr>
      </vt:variant>
      <vt:variant>
        <vt:i4>3</vt:i4>
      </vt:variant>
      <vt:variant>
        <vt:lpstr>Intervalos nomeados</vt:lpstr>
      </vt:variant>
      <vt:variant>
        <vt:i4>12</vt:i4>
      </vt:variant>
    </vt:vector>
  </HeadingPairs>
  <TitlesOfParts>
    <vt:vector size="28" baseType="lpstr">
      <vt:lpstr>Tabela I</vt:lpstr>
      <vt:lpstr>Tabela I-A</vt:lpstr>
      <vt:lpstr>Tabela II</vt:lpstr>
      <vt:lpstr>Planilha6</vt:lpstr>
      <vt:lpstr>Tabela II-A</vt:lpstr>
      <vt:lpstr>Tabela III</vt:lpstr>
      <vt:lpstr>Tabela III-A</vt:lpstr>
      <vt:lpstr>Tabela IV</vt:lpstr>
      <vt:lpstr>Tabela IV-A</vt:lpstr>
      <vt:lpstr>Tabela V</vt:lpstr>
      <vt:lpstr>Tabela VI</vt:lpstr>
      <vt:lpstr>Tabela VI-A</vt:lpstr>
      <vt:lpstr>Dados dos gráficos I e II</vt:lpstr>
      <vt:lpstr>Gráf1</vt:lpstr>
      <vt:lpstr>Gráf2</vt:lpstr>
      <vt:lpstr>Gráf3</vt:lpstr>
      <vt:lpstr>'Dados dos gráficos I e II'!Area_de_impressao</vt:lpstr>
      <vt:lpstr>'Tabela I'!Area_de_impressao</vt:lpstr>
      <vt:lpstr>'Tabela I-A'!Area_de_impressao</vt:lpstr>
      <vt:lpstr>'Tabela II'!Area_de_impressao</vt:lpstr>
      <vt:lpstr>'Tabela II-A'!Area_de_impressao</vt:lpstr>
      <vt:lpstr>'Tabela III'!Area_de_impressao</vt:lpstr>
      <vt:lpstr>'Tabela III-A'!Area_de_impressao</vt:lpstr>
      <vt:lpstr>'Tabela IV'!Area_de_impressao</vt:lpstr>
      <vt:lpstr>'Tabela IV-A'!Area_de_impressao</vt:lpstr>
      <vt:lpstr>'Tabela V'!Area_de_impressao</vt:lpstr>
      <vt:lpstr>'Tabela VI'!Area_de_impressao</vt:lpstr>
      <vt:lpstr>'Tabela VI-A'!Area_de_impressao</vt:lpstr>
    </vt:vector>
  </TitlesOfParts>
  <Company>Receita Federal do Brasil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Rogerio Augusto de Oliveira Lima</dc:creator>
  <cp:lastModifiedBy>Tobias da Silva Lino</cp:lastModifiedBy>
  <dcterms:created xsi:type="dcterms:W3CDTF">2023-01-10T13:01:28Z</dcterms:created>
  <dcterms:modified xsi:type="dcterms:W3CDTF">2023-05-12T20:30:50Z</dcterms:modified>
</cp:coreProperties>
</file>