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37" activeTab="3"/>
  </bookViews>
  <sheets>
    <sheet name="all_extended" sheetId="1" r:id="rId1"/>
    <sheet name="all" sheetId="2" r:id="rId2"/>
    <sheet name="for_latex" sheetId="3" r:id="rId3"/>
    <sheet name="fixed" sheetId="4" r:id="rId4"/>
  </sheets>
  <calcPr calcId="145621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84" i="4" l="1"/>
  <c r="Q84" i="4"/>
  <c r="S84" i="4"/>
  <c r="R84" i="4"/>
  <c r="L84" i="4"/>
  <c r="U83" i="4"/>
  <c r="Q83" i="4"/>
  <c r="S83" i="4"/>
  <c r="R83" i="4"/>
  <c r="L83" i="4"/>
  <c r="U82" i="4"/>
  <c r="Q82" i="4"/>
  <c r="S82" i="4"/>
  <c r="R82" i="4"/>
  <c r="L82" i="4"/>
  <c r="U81" i="4"/>
  <c r="Q81" i="4"/>
  <c r="S81" i="4"/>
  <c r="R81" i="4"/>
  <c r="L81" i="4"/>
  <c r="U80" i="4"/>
  <c r="Q80" i="4"/>
  <c r="S80" i="4"/>
  <c r="R80" i="4"/>
  <c r="L80" i="4"/>
  <c r="U79" i="4"/>
  <c r="Q79" i="4"/>
  <c r="S79" i="4"/>
  <c r="R79" i="4"/>
  <c r="L79" i="4"/>
  <c r="U78" i="4"/>
  <c r="Q78" i="4"/>
  <c r="S78" i="4"/>
  <c r="R78" i="4"/>
  <c r="L78" i="4"/>
  <c r="U77" i="4"/>
  <c r="Q77" i="4"/>
  <c r="S77" i="4"/>
  <c r="R77" i="4"/>
  <c r="L77" i="4"/>
  <c r="U76" i="4"/>
  <c r="Q76" i="4"/>
  <c r="S76" i="4"/>
  <c r="R76" i="4"/>
  <c r="L76" i="4"/>
  <c r="U75" i="4"/>
  <c r="Q75" i="4"/>
  <c r="S75" i="4"/>
  <c r="R75" i="4"/>
  <c r="L75" i="4"/>
  <c r="U74" i="4"/>
  <c r="Q74" i="4"/>
  <c r="S74" i="4"/>
  <c r="R74" i="4"/>
  <c r="L74" i="4"/>
  <c r="U73" i="4"/>
  <c r="Q73" i="4"/>
  <c r="S73" i="4"/>
  <c r="R73" i="4"/>
  <c r="L73" i="4"/>
  <c r="U72" i="4"/>
  <c r="Q72" i="4"/>
  <c r="S72" i="4"/>
  <c r="R72" i="4"/>
  <c r="L72" i="4"/>
  <c r="U71" i="4"/>
  <c r="Q71" i="4"/>
  <c r="S71" i="4"/>
  <c r="R71" i="4"/>
  <c r="L71" i="4"/>
  <c r="U70" i="4"/>
  <c r="Q70" i="4"/>
  <c r="S70" i="4"/>
  <c r="R70" i="4"/>
  <c r="L70" i="4"/>
  <c r="U69" i="4"/>
  <c r="Q69" i="4"/>
  <c r="S69" i="4"/>
  <c r="R69" i="4"/>
  <c r="L69" i="4"/>
  <c r="U68" i="4"/>
  <c r="Q68" i="4"/>
  <c r="S68" i="4"/>
  <c r="R68" i="4"/>
  <c r="L68" i="4"/>
  <c r="U67" i="4"/>
  <c r="Q67" i="4"/>
  <c r="S67" i="4"/>
  <c r="R67" i="4"/>
  <c r="L67" i="4"/>
  <c r="U66" i="4"/>
  <c r="Q66" i="4"/>
  <c r="S66" i="4"/>
  <c r="R66" i="4"/>
  <c r="L66" i="4"/>
  <c r="U65" i="4"/>
  <c r="Q65" i="4"/>
  <c r="S65" i="4"/>
  <c r="R65" i="4"/>
  <c r="L65" i="4"/>
  <c r="U64" i="4"/>
  <c r="Q64" i="4"/>
  <c r="S64" i="4"/>
  <c r="R64" i="4"/>
  <c r="L64" i="4"/>
  <c r="U63" i="4"/>
  <c r="Q63" i="4"/>
  <c r="S63" i="4"/>
  <c r="R63" i="4"/>
  <c r="L63" i="4"/>
  <c r="U62" i="4"/>
  <c r="Q62" i="4"/>
  <c r="S62" i="4"/>
  <c r="R62" i="4"/>
  <c r="L62" i="4"/>
  <c r="U61" i="4"/>
  <c r="Q61" i="4"/>
  <c r="S61" i="4"/>
  <c r="R61" i="4"/>
  <c r="L61" i="4"/>
  <c r="U60" i="4"/>
  <c r="Q60" i="4"/>
  <c r="S60" i="4"/>
  <c r="R60" i="4"/>
  <c r="L60" i="4"/>
  <c r="U59" i="4"/>
  <c r="Q59" i="4"/>
  <c r="S59" i="4"/>
  <c r="R59" i="4"/>
  <c r="L59" i="4"/>
  <c r="U58" i="4"/>
  <c r="Q58" i="4"/>
  <c r="S58" i="4"/>
  <c r="R58" i="4"/>
  <c r="L58" i="4"/>
  <c r="U57" i="4"/>
  <c r="Q57" i="4"/>
  <c r="S57" i="4"/>
  <c r="R57" i="4"/>
  <c r="L57" i="4"/>
  <c r="U56" i="4"/>
  <c r="Q56" i="4"/>
  <c r="S56" i="4"/>
  <c r="R56" i="4"/>
  <c r="L56" i="4"/>
  <c r="U55" i="4"/>
  <c r="Q55" i="4"/>
  <c r="S55" i="4"/>
  <c r="R55" i="4"/>
  <c r="L55" i="4"/>
  <c r="U54" i="4"/>
  <c r="Q54" i="4"/>
  <c r="S54" i="4"/>
  <c r="R54" i="4"/>
  <c r="L54" i="4"/>
  <c r="U53" i="4"/>
  <c r="Q53" i="4"/>
  <c r="S53" i="4"/>
  <c r="R53" i="4"/>
  <c r="L53" i="4"/>
  <c r="U52" i="4"/>
  <c r="Q52" i="4"/>
  <c r="S52" i="4"/>
  <c r="R52" i="4"/>
  <c r="L52" i="4"/>
  <c r="U51" i="4"/>
  <c r="Q51" i="4"/>
  <c r="S51" i="4"/>
  <c r="R51" i="4"/>
  <c r="L51" i="4"/>
  <c r="U50" i="4"/>
  <c r="Q50" i="4"/>
  <c r="S50" i="4"/>
  <c r="R50" i="4"/>
  <c r="L50" i="4"/>
  <c r="U49" i="4"/>
  <c r="Q49" i="4"/>
  <c r="S49" i="4"/>
  <c r="R49" i="4"/>
  <c r="L49" i="4"/>
  <c r="U48" i="4"/>
  <c r="Q48" i="4"/>
  <c r="S48" i="4"/>
  <c r="R48" i="4"/>
  <c r="L48" i="4"/>
  <c r="U47" i="4"/>
  <c r="Q47" i="4"/>
  <c r="S47" i="4"/>
  <c r="R47" i="4"/>
  <c r="L47" i="4"/>
  <c r="U46" i="4"/>
  <c r="Q46" i="4"/>
  <c r="S46" i="4"/>
  <c r="R46" i="4"/>
  <c r="L46" i="4"/>
  <c r="U45" i="4"/>
  <c r="Q45" i="4"/>
  <c r="S45" i="4"/>
  <c r="R45" i="4"/>
  <c r="L45" i="4"/>
  <c r="U44" i="4"/>
  <c r="Q44" i="4"/>
  <c r="S44" i="4"/>
  <c r="R44" i="4"/>
  <c r="L44" i="4"/>
  <c r="U43" i="4"/>
  <c r="Q43" i="4"/>
  <c r="S43" i="4"/>
  <c r="R43" i="4"/>
  <c r="L43" i="4"/>
  <c r="U42" i="4"/>
  <c r="Q42" i="4"/>
  <c r="S42" i="4"/>
  <c r="R42" i="4"/>
  <c r="L42" i="4"/>
  <c r="U41" i="4"/>
  <c r="Q41" i="4"/>
  <c r="S41" i="4"/>
  <c r="R41" i="4"/>
  <c r="L41" i="4"/>
  <c r="U40" i="4"/>
  <c r="Q40" i="4"/>
  <c r="S40" i="4"/>
  <c r="R40" i="4"/>
  <c r="L40" i="4"/>
  <c r="U39" i="4"/>
  <c r="Q39" i="4"/>
  <c r="S39" i="4"/>
  <c r="R39" i="4"/>
  <c r="L39" i="4"/>
  <c r="U38" i="4"/>
  <c r="Q38" i="4"/>
  <c r="S38" i="4"/>
  <c r="R38" i="4"/>
  <c r="L38" i="4"/>
  <c r="U37" i="4"/>
  <c r="Q37" i="4"/>
  <c r="S37" i="4"/>
  <c r="R37" i="4"/>
  <c r="L37" i="4"/>
  <c r="U36" i="4"/>
  <c r="Q36" i="4"/>
  <c r="S36" i="4"/>
  <c r="R36" i="4"/>
  <c r="L36" i="4"/>
  <c r="U35" i="4"/>
  <c r="Q35" i="4"/>
  <c r="S35" i="4"/>
  <c r="R35" i="4"/>
  <c r="L35" i="4"/>
  <c r="U34" i="4"/>
  <c r="Q34" i="4"/>
  <c r="S34" i="4"/>
  <c r="R34" i="4"/>
  <c r="L34" i="4"/>
  <c r="U33" i="4"/>
  <c r="Q33" i="4"/>
  <c r="S33" i="4"/>
  <c r="R33" i="4"/>
  <c r="L33" i="4"/>
  <c r="U32" i="4"/>
  <c r="Q32" i="4"/>
  <c r="S32" i="4"/>
  <c r="R32" i="4"/>
  <c r="L32" i="4"/>
  <c r="U31" i="4"/>
  <c r="Q31" i="4"/>
  <c r="S31" i="4"/>
  <c r="R31" i="4"/>
  <c r="L31" i="4"/>
  <c r="U30" i="4"/>
  <c r="Q30" i="4"/>
  <c r="S30" i="4"/>
  <c r="R30" i="4"/>
  <c r="L30" i="4"/>
  <c r="U29" i="4"/>
  <c r="Q29" i="4"/>
  <c r="S29" i="4"/>
  <c r="R29" i="4"/>
  <c r="L29" i="4"/>
  <c r="U28" i="4"/>
  <c r="Q28" i="4"/>
  <c r="S28" i="4"/>
  <c r="R28" i="4"/>
  <c r="L28" i="4"/>
  <c r="U27" i="4"/>
  <c r="Q27" i="4"/>
  <c r="S27" i="4"/>
  <c r="R27" i="4"/>
  <c r="L27" i="4"/>
  <c r="U26" i="4"/>
  <c r="Q26" i="4"/>
  <c r="S26" i="4"/>
  <c r="R26" i="4"/>
  <c r="L26" i="4"/>
  <c r="U25" i="4"/>
  <c r="Q25" i="4"/>
  <c r="S25" i="4"/>
  <c r="R25" i="4"/>
  <c r="L25" i="4"/>
  <c r="U24" i="4"/>
  <c r="Q24" i="4"/>
  <c r="S24" i="4"/>
  <c r="R24" i="4"/>
  <c r="L24" i="4"/>
  <c r="U23" i="4"/>
  <c r="Q23" i="4"/>
  <c r="S23" i="4"/>
  <c r="R23" i="4"/>
  <c r="L23" i="4"/>
  <c r="U22" i="4"/>
  <c r="Q22" i="4"/>
  <c r="S22" i="4"/>
  <c r="R22" i="4"/>
  <c r="L22" i="4"/>
  <c r="U21" i="4"/>
  <c r="Q21" i="4"/>
  <c r="S21" i="4"/>
  <c r="R21" i="4"/>
  <c r="L21" i="4"/>
  <c r="U20" i="4"/>
  <c r="Q20" i="4"/>
  <c r="S20" i="4"/>
  <c r="R20" i="4"/>
  <c r="L20" i="4"/>
  <c r="U19" i="4"/>
  <c r="Q19" i="4"/>
  <c r="S19" i="4"/>
  <c r="R19" i="4"/>
  <c r="L19" i="4"/>
  <c r="U18" i="4"/>
  <c r="Q18" i="4"/>
  <c r="S18" i="4"/>
  <c r="R18" i="4"/>
  <c r="L18" i="4"/>
  <c r="U17" i="4"/>
  <c r="Q17" i="4"/>
  <c r="S17" i="4"/>
  <c r="R17" i="4"/>
  <c r="L17" i="4"/>
  <c r="U16" i="4"/>
  <c r="Q16" i="4"/>
  <c r="S16" i="4"/>
  <c r="R16" i="4"/>
  <c r="L16" i="4"/>
  <c r="U15" i="4"/>
  <c r="Q15" i="4"/>
  <c r="S15" i="4"/>
  <c r="R15" i="4"/>
  <c r="L15" i="4"/>
  <c r="U14" i="4"/>
  <c r="Q14" i="4"/>
  <c r="S14" i="4"/>
  <c r="R14" i="4"/>
  <c r="L14" i="4"/>
  <c r="U13" i="4"/>
  <c r="Q13" i="4"/>
  <c r="S13" i="4"/>
  <c r="R13" i="4"/>
  <c r="L13" i="4"/>
  <c r="U12" i="4"/>
  <c r="Q12" i="4"/>
  <c r="S12" i="4"/>
  <c r="R12" i="4"/>
  <c r="L12" i="4"/>
  <c r="U11" i="4"/>
  <c r="Q11" i="4"/>
  <c r="S11" i="4"/>
  <c r="R11" i="4"/>
  <c r="L11" i="4"/>
  <c r="U10" i="4"/>
  <c r="Q10" i="4"/>
  <c r="S10" i="4"/>
  <c r="R10" i="4"/>
  <c r="L10" i="4"/>
  <c r="U9" i="4"/>
  <c r="Q9" i="4"/>
  <c r="S9" i="4"/>
  <c r="R9" i="4"/>
  <c r="L9" i="4"/>
  <c r="U8" i="4"/>
  <c r="Q8" i="4"/>
  <c r="S8" i="4"/>
  <c r="R8" i="4"/>
  <c r="L8" i="4"/>
  <c r="U7" i="4"/>
  <c r="Q7" i="4"/>
  <c r="S7" i="4"/>
  <c r="R7" i="4"/>
  <c r="L7" i="4"/>
  <c r="U6" i="4"/>
  <c r="Q6" i="4"/>
  <c r="S6" i="4"/>
  <c r="R6" i="4"/>
  <c r="L6" i="4"/>
  <c r="U5" i="4"/>
  <c r="Q5" i="4"/>
  <c r="S5" i="4"/>
  <c r="R5" i="4"/>
  <c r="L5" i="4"/>
  <c r="U4" i="4"/>
  <c r="Q4" i="4"/>
  <c r="S4" i="4"/>
  <c r="R4" i="4"/>
  <c r="L4" i="4"/>
  <c r="U3" i="4"/>
  <c r="Q3" i="4"/>
  <c r="S3" i="4"/>
  <c r="R3" i="4"/>
  <c r="L3" i="4"/>
  <c r="U2" i="4"/>
  <c r="Q2" i="4"/>
  <c r="S2" i="4"/>
  <c r="R2" i="4"/>
  <c r="L2" i="4"/>
  <c r="U84" i="2"/>
  <c r="Q84" i="2"/>
  <c r="S84" i="2"/>
  <c r="R84" i="2"/>
  <c r="L84" i="2"/>
  <c r="U83" i="2"/>
  <c r="Q83" i="2"/>
  <c r="S83" i="2"/>
  <c r="R83" i="2"/>
  <c r="L83" i="2"/>
  <c r="U82" i="2"/>
  <c r="Q82" i="2"/>
  <c r="S82" i="2"/>
  <c r="R82" i="2"/>
  <c r="L82" i="2"/>
  <c r="U81" i="2"/>
  <c r="Q81" i="2"/>
  <c r="S81" i="2"/>
  <c r="R81" i="2"/>
  <c r="L81" i="2"/>
  <c r="U80" i="2"/>
  <c r="Q80" i="2"/>
  <c r="S80" i="2"/>
  <c r="R80" i="2"/>
  <c r="L80" i="2"/>
  <c r="U79" i="2"/>
  <c r="Q79" i="2"/>
  <c r="S79" i="2"/>
  <c r="R79" i="2"/>
  <c r="L79" i="2"/>
  <c r="U78" i="2"/>
  <c r="Q78" i="2"/>
  <c r="S78" i="2"/>
  <c r="R78" i="2"/>
  <c r="L78" i="2"/>
  <c r="U77" i="2"/>
  <c r="Q77" i="2"/>
  <c r="S77" i="2"/>
  <c r="R77" i="2"/>
  <c r="L77" i="2"/>
  <c r="U76" i="2"/>
  <c r="Q76" i="2"/>
  <c r="S76" i="2"/>
  <c r="R76" i="2"/>
  <c r="L76" i="2"/>
  <c r="U75" i="2"/>
  <c r="Q75" i="2"/>
  <c r="S75" i="2"/>
  <c r="R75" i="2"/>
  <c r="L75" i="2"/>
  <c r="U74" i="2"/>
  <c r="Q74" i="2"/>
  <c r="S74" i="2"/>
  <c r="R74" i="2"/>
  <c r="L74" i="2"/>
  <c r="U73" i="2"/>
  <c r="Q73" i="2"/>
  <c r="S73" i="2"/>
  <c r="R73" i="2"/>
  <c r="L73" i="2"/>
  <c r="U72" i="2"/>
  <c r="Q72" i="2"/>
  <c r="S72" i="2"/>
  <c r="R72" i="2"/>
  <c r="L72" i="2"/>
  <c r="U71" i="2"/>
  <c r="Q71" i="2"/>
  <c r="S71" i="2"/>
  <c r="R71" i="2"/>
  <c r="L71" i="2"/>
  <c r="U70" i="2"/>
  <c r="Q70" i="2"/>
  <c r="S70" i="2"/>
  <c r="R70" i="2"/>
  <c r="L70" i="2"/>
  <c r="U69" i="2"/>
  <c r="Q69" i="2"/>
  <c r="S69" i="2"/>
  <c r="R69" i="2"/>
  <c r="L69" i="2"/>
  <c r="U68" i="2"/>
  <c r="Q68" i="2"/>
  <c r="S68" i="2"/>
  <c r="R68" i="2"/>
  <c r="L68" i="2"/>
  <c r="U67" i="2"/>
  <c r="Q67" i="2"/>
  <c r="S67" i="2"/>
  <c r="R67" i="2"/>
  <c r="L67" i="2"/>
  <c r="U66" i="2"/>
  <c r="Q66" i="2"/>
  <c r="S66" i="2"/>
  <c r="R66" i="2"/>
  <c r="L66" i="2"/>
  <c r="U65" i="2"/>
  <c r="Q65" i="2"/>
  <c r="S65" i="2"/>
  <c r="R65" i="2"/>
  <c r="L65" i="2"/>
  <c r="U64" i="2"/>
  <c r="Q64" i="2"/>
  <c r="S64" i="2"/>
  <c r="R64" i="2"/>
  <c r="L64" i="2"/>
  <c r="U63" i="2"/>
  <c r="Q63" i="2"/>
  <c r="S63" i="2"/>
  <c r="R63" i="2"/>
  <c r="L63" i="2"/>
  <c r="U62" i="2"/>
  <c r="Q62" i="2"/>
  <c r="S62" i="2"/>
  <c r="R62" i="2"/>
  <c r="L62" i="2"/>
  <c r="U61" i="2"/>
  <c r="Q61" i="2"/>
  <c r="S61" i="2"/>
  <c r="R61" i="2"/>
  <c r="L61" i="2"/>
  <c r="U60" i="2"/>
  <c r="Q60" i="2"/>
  <c r="S60" i="2"/>
  <c r="R60" i="2"/>
  <c r="L60" i="2"/>
  <c r="U59" i="2"/>
  <c r="Q59" i="2"/>
  <c r="S59" i="2"/>
  <c r="R59" i="2"/>
  <c r="L59" i="2"/>
  <c r="U58" i="2"/>
  <c r="Q58" i="2"/>
  <c r="S58" i="2"/>
  <c r="R58" i="2"/>
  <c r="L58" i="2"/>
  <c r="U57" i="2"/>
  <c r="Q57" i="2"/>
  <c r="S57" i="2"/>
  <c r="R57" i="2"/>
  <c r="L57" i="2"/>
  <c r="U56" i="2"/>
  <c r="Q56" i="2"/>
  <c r="S56" i="2"/>
  <c r="R56" i="2"/>
  <c r="L56" i="2"/>
  <c r="U55" i="2"/>
  <c r="Q55" i="2"/>
  <c r="S55" i="2"/>
  <c r="R55" i="2"/>
  <c r="L55" i="2"/>
  <c r="U54" i="2"/>
  <c r="Q54" i="2"/>
  <c r="S54" i="2"/>
  <c r="R54" i="2"/>
  <c r="L54" i="2"/>
  <c r="U53" i="2"/>
  <c r="Q53" i="2"/>
  <c r="S53" i="2"/>
  <c r="R53" i="2"/>
  <c r="L53" i="2"/>
  <c r="U52" i="2"/>
  <c r="Q52" i="2"/>
  <c r="S52" i="2"/>
  <c r="R52" i="2"/>
  <c r="L52" i="2"/>
  <c r="U51" i="2"/>
  <c r="Q51" i="2"/>
  <c r="S51" i="2"/>
  <c r="R51" i="2"/>
  <c r="L51" i="2"/>
  <c r="U50" i="2"/>
  <c r="Q50" i="2"/>
  <c r="S50" i="2"/>
  <c r="R50" i="2"/>
  <c r="L50" i="2"/>
  <c r="U49" i="2"/>
  <c r="Q49" i="2"/>
  <c r="S49" i="2"/>
  <c r="R49" i="2"/>
  <c r="L49" i="2"/>
  <c r="U48" i="2"/>
  <c r="Q48" i="2"/>
  <c r="S48" i="2"/>
  <c r="R48" i="2"/>
  <c r="L48" i="2"/>
  <c r="U47" i="2"/>
  <c r="Q47" i="2"/>
  <c r="S47" i="2"/>
  <c r="R47" i="2"/>
  <c r="L47" i="2"/>
  <c r="U46" i="2"/>
  <c r="Q46" i="2"/>
  <c r="S46" i="2"/>
  <c r="R46" i="2"/>
  <c r="L46" i="2"/>
  <c r="U45" i="2"/>
  <c r="Q45" i="2"/>
  <c r="S45" i="2"/>
  <c r="R45" i="2"/>
  <c r="L45" i="2"/>
  <c r="U44" i="2"/>
  <c r="Q44" i="2"/>
  <c r="S44" i="2"/>
  <c r="R44" i="2"/>
  <c r="L44" i="2"/>
  <c r="U43" i="2"/>
  <c r="Q43" i="2"/>
  <c r="S43" i="2"/>
  <c r="R43" i="2"/>
  <c r="L43" i="2"/>
  <c r="U42" i="2"/>
  <c r="Q42" i="2"/>
  <c r="S42" i="2"/>
  <c r="R42" i="2"/>
  <c r="L42" i="2"/>
  <c r="U41" i="2"/>
  <c r="Q41" i="2"/>
  <c r="S41" i="2"/>
  <c r="R41" i="2"/>
  <c r="L41" i="2"/>
  <c r="U40" i="2"/>
  <c r="Q40" i="2"/>
  <c r="S40" i="2"/>
  <c r="R40" i="2"/>
  <c r="L40" i="2"/>
  <c r="U39" i="2"/>
  <c r="Q39" i="2"/>
  <c r="S39" i="2"/>
  <c r="R39" i="2"/>
  <c r="L39" i="2"/>
  <c r="U38" i="2"/>
  <c r="Q38" i="2"/>
  <c r="S38" i="2"/>
  <c r="R38" i="2"/>
  <c r="L38" i="2"/>
  <c r="U37" i="2"/>
  <c r="Q37" i="2"/>
  <c r="S37" i="2"/>
  <c r="R37" i="2"/>
  <c r="L37" i="2"/>
  <c r="U36" i="2"/>
  <c r="Q36" i="2"/>
  <c r="S36" i="2"/>
  <c r="R36" i="2"/>
  <c r="L36" i="2"/>
  <c r="U35" i="2"/>
  <c r="Q35" i="2"/>
  <c r="S35" i="2"/>
  <c r="R35" i="2"/>
  <c r="L35" i="2"/>
  <c r="U34" i="2"/>
  <c r="Q34" i="2"/>
  <c r="S34" i="2"/>
  <c r="R34" i="2"/>
  <c r="L34" i="2"/>
  <c r="U33" i="2"/>
  <c r="Q33" i="2"/>
  <c r="S33" i="2"/>
  <c r="R33" i="2"/>
  <c r="L33" i="2"/>
  <c r="U32" i="2"/>
  <c r="Q32" i="2"/>
  <c r="S32" i="2"/>
  <c r="R32" i="2"/>
  <c r="L32" i="2"/>
  <c r="U31" i="2"/>
  <c r="Q31" i="2"/>
  <c r="S31" i="2"/>
  <c r="R31" i="2"/>
  <c r="L31" i="2"/>
  <c r="U30" i="2"/>
  <c r="Q30" i="2"/>
  <c r="S30" i="2"/>
  <c r="R30" i="2"/>
  <c r="L30" i="2"/>
  <c r="U29" i="2"/>
  <c r="Q29" i="2"/>
  <c r="S29" i="2"/>
  <c r="R29" i="2"/>
  <c r="L29" i="2"/>
  <c r="U28" i="2"/>
  <c r="Q28" i="2"/>
  <c r="S28" i="2"/>
  <c r="R28" i="2"/>
  <c r="L28" i="2"/>
  <c r="U27" i="2"/>
  <c r="Q27" i="2"/>
  <c r="S27" i="2"/>
  <c r="R27" i="2"/>
  <c r="L27" i="2"/>
  <c r="U26" i="2"/>
  <c r="Q26" i="2"/>
  <c r="S26" i="2"/>
  <c r="R26" i="2"/>
  <c r="L26" i="2"/>
  <c r="U25" i="2"/>
  <c r="Q25" i="2"/>
  <c r="S25" i="2"/>
  <c r="R25" i="2"/>
  <c r="L25" i="2"/>
  <c r="U24" i="2"/>
  <c r="Q24" i="2"/>
  <c r="S24" i="2"/>
  <c r="R24" i="2"/>
  <c r="L24" i="2"/>
  <c r="U23" i="2"/>
  <c r="Q23" i="2"/>
  <c r="S23" i="2"/>
  <c r="R23" i="2"/>
  <c r="L23" i="2"/>
  <c r="U22" i="2"/>
  <c r="Q22" i="2"/>
  <c r="S22" i="2"/>
  <c r="R22" i="2"/>
  <c r="L22" i="2"/>
  <c r="U21" i="2"/>
  <c r="Q21" i="2"/>
  <c r="S21" i="2"/>
  <c r="R21" i="2"/>
  <c r="L21" i="2"/>
  <c r="U20" i="2"/>
  <c r="Q20" i="2"/>
  <c r="S20" i="2"/>
  <c r="R20" i="2"/>
  <c r="L20" i="2"/>
  <c r="U19" i="2"/>
  <c r="Q19" i="2"/>
  <c r="S19" i="2"/>
  <c r="R19" i="2"/>
  <c r="L19" i="2"/>
  <c r="U18" i="2"/>
  <c r="Q18" i="2"/>
  <c r="S18" i="2"/>
  <c r="R18" i="2"/>
  <c r="L18" i="2"/>
  <c r="U17" i="2"/>
  <c r="Q17" i="2"/>
  <c r="S17" i="2"/>
  <c r="R17" i="2"/>
  <c r="L17" i="2"/>
  <c r="U16" i="2"/>
  <c r="Q16" i="2"/>
  <c r="S16" i="2"/>
  <c r="R16" i="2"/>
  <c r="L16" i="2"/>
  <c r="U15" i="2"/>
  <c r="Q15" i="2"/>
  <c r="S15" i="2"/>
  <c r="R15" i="2"/>
  <c r="L15" i="2"/>
  <c r="U14" i="2"/>
  <c r="Q14" i="2"/>
  <c r="S14" i="2"/>
  <c r="R14" i="2"/>
  <c r="L14" i="2"/>
  <c r="U13" i="2"/>
  <c r="Q13" i="2"/>
  <c r="S13" i="2"/>
  <c r="R13" i="2"/>
  <c r="L13" i="2"/>
  <c r="U12" i="2"/>
  <c r="Q12" i="2"/>
  <c r="S12" i="2"/>
  <c r="R12" i="2"/>
  <c r="L12" i="2"/>
  <c r="U11" i="2"/>
  <c r="Q11" i="2"/>
  <c r="S11" i="2"/>
  <c r="R11" i="2"/>
  <c r="L11" i="2"/>
  <c r="U10" i="2"/>
  <c r="Q10" i="2"/>
  <c r="S10" i="2"/>
  <c r="R10" i="2"/>
  <c r="L10" i="2"/>
  <c r="U9" i="2"/>
  <c r="Q9" i="2"/>
  <c r="S9" i="2"/>
  <c r="R9" i="2"/>
  <c r="L9" i="2"/>
  <c r="U8" i="2"/>
  <c r="Q8" i="2"/>
  <c r="S8" i="2"/>
  <c r="R8" i="2"/>
  <c r="L8" i="2"/>
  <c r="U7" i="2"/>
  <c r="Q7" i="2"/>
  <c r="S7" i="2"/>
  <c r="R7" i="2"/>
  <c r="L7" i="2"/>
  <c r="U6" i="2"/>
  <c r="Q6" i="2"/>
  <c r="S6" i="2"/>
  <c r="R6" i="2"/>
  <c r="L6" i="2"/>
  <c r="U5" i="2"/>
  <c r="Q5" i="2"/>
  <c r="S5" i="2"/>
  <c r="R5" i="2"/>
  <c r="L5" i="2"/>
  <c r="U4" i="2"/>
  <c r="Q4" i="2"/>
  <c r="S4" i="2"/>
  <c r="R4" i="2"/>
  <c r="L4" i="2"/>
  <c r="U3" i="2"/>
  <c r="Q3" i="2"/>
  <c r="S3" i="2"/>
  <c r="R3" i="2"/>
  <c r="L3" i="2"/>
  <c r="U2" i="2"/>
  <c r="Q2" i="2"/>
  <c r="S2" i="2"/>
  <c r="R2" i="2"/>
  <c r="L2" i="2"/>
  <c r="W84" i="1"/>
  <c r="S84" i="1"/>
  <c r="U84" i="1"/>
  <c r="T84" i="1"/>
  <c r="N84" i="1"/>
  <c r="W83" i="1"/>
  <c r="S83" i="1"/>
  <c r="U83" i="1"/>
  <c r="T83" i="1"/>
  <c r="N83" i="1"/>
  <c r="W82" i="1"/>
  <c r="S82" i="1"/>
  <c r="U82" i="1"/>
  <c r="T82" i="1"/>
  <c r="N82" i="1"/>
  <c r="W81" i="1"/>
  <c r="S81" i="1"/>
  <c r="U81" i="1"/>
  <c r="T81" i="1"/>
  <c r="N81" i="1"/>
  <c r="W80" i="1"/>
  <c r="S80" i="1"/>
  <c r="U80" i="1"/>
  <c r="T80" i="1"/>
  <c r="N80" i="1"/>
  <c r="W79" i="1"/>
  <c r="S79" i="1"/>
  <c r="U79" i="1"/>
  <c r="T79" i="1"/>
  <c r="N79" i="1"/>
  <c r="W78" i="1"/>
  <c r="S78" i="1"/>
  <c r="U78" i="1"/>
  <c r="T78" i="1"/>
  <c r="N78" i="1"/>
  <c r="W77" i="1"/>
  <c r="S77" i="1"/>
  <c r="U77" i="1"/>
  <c r="T77" i="1"/>
  <c r="N77" i="1"/>
  <c r="W76" i="1"/>
  <c r="S76" i="1"/>
  <c r="U76" i="1"/>
  <c r="T76" i="1"/>
  <c r="N76" i="1"/>
  <c r="W75" i="1"/>
  <c r="S75" i="1"/>
  <c r="U75" i="1"/>
  <c r="T75" i="1"/>
  <c r="N75" i="1"/>
  <c r="W74" i="1"/>
  <c r="S74" i="1"/>
  <c r="U74" i="1"/>
  <c r="T74" i="1"/>
  <c r="N74" i="1"/>
  <c r="W73" i="1"/>
  <c r="S73" i="1"/>
  <c r="U73" i="1"/>
  <c r="T73" i="1"/>
  <c r="N73" i="1"/>
  <c r="W72" i="1"/>
  <c r="S72" i="1"/>
  <c r="U72" i="1"/>
  <c r="T72" i="1"/>
  <c r="N72" i="1"/>
  <c r="W71" i="1"/>
  <c r="S71" i="1"/>
  <c r="U71" i="1"/>
  <c r="T71" i="1"/>
  <c r="N71" i="1"/>
  <c r="W70" i="1"/>
  <c r="S70" i="1"/>
  <c r="U70" i="1"/>
  <c r="T70" i="1"/>
  <c r="N70" i="1"/>
  <c r="W69" i="1"/>
  <c r="S69" i="1"/>
  <c r="U69" i="1"/>
  <c r="T69" i="1"/>
  <c r="N69" i="1"/>
  <c r="W68" i="1"/>
  <c r="S68" i="1"/>
  <c r="U68" i="1"/>
  <c r="T68" i="1"/>
  <c r="N68" i="1"/>
  <c r="W67" i="1"/>
  <c r="S67" i="1"/>
  <c r="U67" i="1"/>
  <c r="T67" i="1"/>
  <c r="N67" i="1"/>
  <c r="W66" i="1"/>
  <c r="S66" i="1"/>
  <c r="U66" i="1"/>
  <c r="T66" i="1"/>
  <c r="N66" i="1"/>
  <c r="W65" i="1"/>
  <c r="S65" i="1"/>
  <c r="U65" i="1"/>
  <c r="T65" i="1"/>
  <c r="N65" i="1"/>
  <c r="W64" i="1"/>
  <c r="S64" i="1"/>
  <c r="U64" i="1"/>
  <c r="T64" i="1"/>
  <c r="N64" i="1"/>
  <c r="W63" i="1"/>
  <c r="S63" i="1"/>
  <c r="U63" i="1"/>
  <c r="T63" i="1"/>
  <c r="N63" i="1"/>
  <c r="W62" i="1"/>
  <c r="S62" i="1"/>
  <c r="U62" i="1"/>
  <c r="T62" i="1"/>
  <c r="N62" i="1"/>
  <c r="W61" i="1"/>
  <c r="S61" i="1"/>
  <c r="U61" i="1"/>
  <c r="T61" i="1"/>
  <c r="N61" i="1"/>
  <c r="W60" i="1"/>
  <c r="S60" i="1"/>
  <c r="U60" i="1"/>
  <c r="T60" i="1"/>
  <c r="N60" i="1"/>
  <c r="W59" i="1"/>
  <c r="S59" i="1"/>
  <c r="U59" i="1"/>
  <c r="T59" i="1"/>
  <c r="N59" i="1"/>
  <c r="W58" i="1"/>
  <c r="S58" i="1"/>
  <c r="U58" i="1"/>
  <c r="T58" i="1"/>
  <c r="N58" i="1"/>
  <c r="W57" i="1"/>
  <c r="S57" i="1"/>
  <c r="U57" i="1"/>
  <c r="T57" i="1"/>
  <c r="N57" i="1"/>
  <c r="W56" i="1"/>
  <c r="S56" i="1"/>
  <c r="U56" i="1"/>
  <c r="T56" i="1"/>
  <c r="N56" i="1"/>
  <c r="W55" i="1"/>
  <c r="S55" i="1"/>
  <c r="U55" i="1"/>
  <c r="T55" i="1"/>
  <c r="N55" i="1"/>
  <c r="W54" i="1"/>
  <c r="S54" i="1"/>
  <c r="U54" i="1"/>
  <c r="T54" i="1"/>
  <c r="N54" i="1"/>
  <c r="W53" i="1"/>
  <c r="S53" i="1"/>
  <c r="U53" i="1"/>
  <c r="T53" i="1"/>
  <c r="N53" i="1"/>
  <c r="W52" i="1"/>
  <c r="S52" i="1"/>
  <c r="U52" i="1"/>
  <c r="T52" i="1"/>
  <c r="N52" i="1"/>
  <c r="W51" i="1"/>
  <c r="S51" i="1"/>
  <c r="U51" i="1"/>
  <c r="T51" i="1"/>
  <c r="N51" i="1"/>
  <c r="W50" i="1"/>
  <c r="S50" i="1"/>
  <c r="U50" i="1"/>
  <c r="T50" i="1"/>
  <c r="N50" i="1"/>
  <c r="W49" i="1"/>
  <c r="S49" i="1"/>
  <c r="U49" i="1"/>
  <c r="T49" i="1"/>
  <c r="N49" i="1"/>
  <c r="W48" i="1"/>
  <c r="S48" i="1"/>
  <c r="U48" i="1"/>
  <c r="T48" i="1"/>
  <c r="N48" i="1"/>
  <c r="W47" i="1"/>
  <c r="S47" i="1"/>
  <c r="U47" i="1"/>
  <c r="T47" i="1"/>
  <c r="N47" i="1"/>
  <c r="W46" i="1"/>
  <c r="S46" i="1"/>
  <c r="U46" i="1"/>
  <c r="T46" i="1"/>
  <c r="N46" i="1"/>
  <c r="W45" i="1"/>
  <c r="S45" i="1"/>
  <c r="U45" i="1"/>
  <c r="T45" i="1"/>
  <c r="N45" i="1"/>
  <c r="W44" i="1"/>
  <c r="S44" i="1"/>
  <c r="U44" i="1"/>
  <c r="T44" i="1"/>
  <c r="N44" i="1"/>
  <c r="W43" i="1"/>
  <c r="S43" i="1"/>
  <c r="U43" i="1"/>
  <c r="T43" i="1"/>
  <c r="N43" i="1"/>
  <c r="W42" i="1"/>
  <c r="S42" i="1"/>
  <c r="U42" i="1"/>
  <c r="T42" i="1"/>
  <c r="N42" i="1"/>
  <c r="W41" i="1"/>
  <c r="S41" i="1"/>
  <c r="U41" i="1"/>
  <c r="T41" i="1"/>
  <c r="N41" i="1"/>
  <c r="W40" i="1"/>
  <c r="S40" i="1"/>
  <c r="U40" i="1"/>
  <c r="T40" i="1"/>
  <c r="N40" i="1"/>
  <c r="W39" i="1"/>
  <c r="S39" i="1"/>
  <c r="U39" i="1"/>
  <c r="T39" i="1"/>
  <c r="N39" i="1"/>
  <c r="W38" i="1"/>
  <c r="S38" i="1"/>
  <c r="U38" i="1"/>
  <c r="T38" i="1"/>
  <c r="N38" i="1"/>
  <c r="W37" i="1"/>
  <c r="S37" i="1"/>
  <c r="U37" i="1"/>
  <c r="T37" i="1"/>
  <c r="N37" i="1"/>
  <c r="W36" i="1"/>
  <c r="S36" i="1"/>
  <c r="U36" i="1"/>
  <c r="T36" i="1"/>
  <c r="N36" i="1"/>
  <c r="W35" i="1"/>
  <c r="S35" i="1"/>
  <c r="U35" i="1"/>
  <c r="T35" i="1"/>
  <c r="N35" i="1"/>
  <c r="W34" i="1"/>
  <c r="S34" i="1"/>
  <c r="U34" i="1"/>
  <c r="T34" i="1"/>
  <c r="N34" i="1"/>
  <c r="W33" i="1"/>
  <c r="S33" i="1"/>
  <c r="U33" i="1"/>
  <c r="T33" i="1"/>
  <c r="N33" i="1"/>
  <c r="W32" i="1"/>
  <c r="S32" i="1"/>
  <c r="U32" i="1"/>
  <c r="T32" i="1"/>
  <c r="N32" i="1"/>
  <c r="W31" i="1"/>
  <c r="S31" i="1"/>
  <c r="U31" i="1"/>
  <c r="T31" i="1"/>
  <c r="N31" i="1"/>
  <c r="W30" i="1"/>
  <c r="S30" i="1"/>
  <c r="U30" i="1"/>
  <c r="T30" i="1"/>
  <c r="N30" i="1"/>
  <c r="W29" i="1"/>
  <c r="S29" i="1"/>
  <c r="U29" i="1"/>
  <c r="T29" i="1"/>
  <c r="N29" i="1"/>
  <c r="W28" i="1"/>
  <c r="S28" i="1"/>
  <c r="U28" i="1"/>
  <c r="T28" i="1"/>
  <c r="N28" i="1"/>
  <c r="W27" i="1"/>
  <c r="S27" i="1"/>
  <c r="U27" i="1"/>
  <c r="T27" i="1"/>
  <c r="N27" i="1"/>
  <c r="W26" i="1"/>
  <c r="S26" i="1"/>
  <c r="U26" i="1"/>
  <c r="T26" i="1"/>
  <c r="N26" i="1"/>
  <c r="W25" i="1"/>
  <c r="S25" i="1"/>
  <c r="U25" i="1"/>
  <c r="T25" i="1"/>
  <c r="N25" i="1"/>
  <c r="W24" i="1"/>
  <c r="S24" i="1"/>
  <c r="U24" i="1"/>
  <c r="T24" i="1"/>
  <c r="N24" i="1"/>
  <c r="W23" i="1"/>
  <c r="S23" i="1"/>
  <c r="U23" i="1"/>
  <c r="T23" i="1"/>
  <c r="N23" i="1"/>
  <c r="W22" i="1"/>
  <c r="S22" i="1"/>
  <c r="U22" i="1"/>
  <c r="T22" i="1"/>
  <c r="N22" i="1"/>
  <c r="W21" i="1"/>
  <c r="S21" i="1"/>
  <c r="U21" i="1"/>
  <c r="T21" i="1"/>
  <c r="N21" i="1"/>
  <c r="W20" i="1"/>
  <c r="S20" i="1"/>
  <c r="U20" i="1"/>
  <c r="T20" i="1"/>
  <c r="N20" i="1"/>
  <c r="W19" i="1"/>
  <c r="S19" i="1"/>
  <c r="U19" i="1"/>
  <c r="T19" i="1"/>
  <c r="N19" i="1"/>
  <c r="W18" i="1"/>
  <c r="S18" i="1"/>
  <c r="U18" i="1"/>
  <c r="T18" i="1"/>
  <c r="N18" i="1"/>
  <c r="W17" i="1"/>
  <c r="S17" i="1"/>
  <c r="U17" i="1"/>
  <c r="T17" i="1"/>
  <c r="N17" i="1"/>
  <c r="W16" i="1"/>
  <c r="S16" i="1"/>
  <c r="U16" i="1"/>
  <c r="T16" i="1"/>
  <c r="N16" i="1"/>
  <c r="W15" i="1"/>
  <c r="S15" i="1"/>
  <c r="U15" i="1"/>
  <c r="T15" i="1"/>
  <c r="N15" i="1"/>
  <c r="W14" i="1"/>
  <c r="S14" i="1"/>
  <c r="U14" i="1"/>
  <c r="T14" i="1"/>
  <c r="N14" i="1"/>
  <c r="W13" i="1"/>
  <c r="S13" i="1"/>
  <c r="U13" i="1"/>
  <c r="T13" i="1"/>
  <c r="N13" i="1"/>
  <c r="W12" i="1"/>
  <c r="S12" i="1"/>
  <c r="U12" i="1"/>
  <c r="T12" i="1"/>
  <c r="N12" i="1"/>
  <c r="W11" i="1"/>
  <c r="S11" i="1"/>
  <c r="U11" i="1"/>
  <c r="T11" i="1"/>
  <c r="N11" i="1"/>
  <c r="W10" i="1"/>
  <c r="S10" i="1"/>
  <c r="U10" i="1"/>
  <c r="T10" i="1"/>
  <c r="N10" i="1"/>
  <c r="W9" i="1"/>
  <c r="S9" i="1"/>
  <c r="U9" i="1"/>
  <c r="T9" i="1"/>
  <c r="N9" i="1"/>
  <c r="W8" i="1"/>
  <c r="S8" i="1"/>
  <c r="U8" i="1"/>
  <c r="T8" i="1"/>
  <c r="N8" i="1"/>
  <c r="W7" i="1"/>
  <c r="S7" i="1"/>
  <c r="U7" i="1"/>
  <c r="T7" i="1"/>
  <c r="N7" i="1"/>
  <c r="W6" i="1"/>
  <c r="S6" i="1"/>
  <c r="U6" i="1"/>
  <c r="T6" i="1"/>
  <c r="N6" i="1"/>
  <c r="W5" i="1"/>
  <c r="S5" i="1"/>
  <c r="U5" i="1"/>
  <c r="T5" i="1"/>
  <c r="N5" i="1"/>
  <c r="W4" i="1"/>
  <c r="S4" i="1"/>
  <c r="U4" i="1"/>
  <c r="T4" i="1"/>
  <c r="N4" i="1"/>
  <c r="W3" i="1"/>
  <c r="S3" i="1"/>
  <c r="U3" i="1"/>
  <c r="T3" i="1"/>
  <c r="N3" i="1"/>
  <c r="W2" i="1"/>
  <c r="S2" i="1"/>
  <c r="U2" i="1"/>
  <c r="T2" i="1"/>
  <c r="N2" i="1"/>
</calcChain>
</file>

<file path=xl/sharedStrings.xml><?xml version="1.0" encoding="utf-8"?>
<sst xmlns="http://schemas.openxmlformats.org/spreadsheetml/2006/main" count="3912" uniqueCount="326">
  <si>
    <t>id</t>
  </si>
  <si>
    <t>group_id</t>
  </si>
  <si>
    <t>group_sub</t>
  </si>
  <si>
    <t>prolific_id</t>
  </si>
  <si>
    <t>age</t>
  </si>
  <si>
    <t>How long is your real email password?</t>
  </si>
  <si>
    <t>used_own_password</t>
  </si>
  <si>
    <t>isTarget</t>
  </si>
  <si>
    <t>usedPW</t>
  </si>
  <si>
    <t>attemptsPW</t>
  </si>
  <si>
    <t>pw_match</t>
  </si>
  <si>
    <t>strategy</t>
  </si>
  <si>
    <t>password_length</t>
  </si>
  <si>
    <t>pw_length_corrected</t>
  </si>
  <si>
    <t>digit</t>
  </si>
  <si>
    <t>upper</t>
  </si>
  <si>
    <t>lower</t>
  </si>
  <si>
    <t>special</t>
  </si>
  <si>
    <t>num_classes</t>
  </si>
  <si>
    <t>policy_result</t>
  </si>
  <si>
    <t>generic_policy</t>
  </si>
  <si>
    <t>guesses</t>
  </si>
  <si>
    <t>guesses_log10</t>
  </si>
  <si>
    <t>sequence</t>
  </si>
  <si>
    <t>calc_time</t>
  </si>
  <si>
    <t>online_throttling_100_per_hour</t>
  </si>
  <si>
    <t>online_no_throttling_10_per_second</t>
  </si>
  <si>
    <t>offline_slow_hashing_1e4_per_second</t>
  </si>
  <si>
    <t>offline_fast_hashing_1e10_per_second</t>
  </si>
  <si>
    <t>online_throttling_100_per_hour_string</t>
  </si>
  <si>
    <t>online_no_throttling_10_per_second_100_per_hour_string</t>
  </si>
  <si>
    <t>offline_slow_hashing_1e4_per_second_100_per_hour_string</t>
  </si>
  <si>
    <t>offline_fast_hashing_1e10_per_second_100_per_hour_string</t>
  </si>
  <si>
    <t>score</t>
  </si>
  <si>
    <t>leet</t>
  </si>
  <si>
    <t>substitution</t>
  </si>
  <si>
    <t>attemptsStart</t>
  </si>
  <si>
    <t>shuffle1</t>
  </si>
  <si>
    <t>shuffle2</t>
  </si>
  <si>
    <t>A</t>
  </si>
  <si>
    <t>55b1c05ffdf99b68190ce691</t>
  </si>
  <si>
    <t>YES</t>
  </si>
  <si>
    <t>false</t>
  </si>
  <si>
    <t>own</t>
  </si>
  <si>
    <t>NO</t>
  </si>
  <si>
    <t>forgot</t>
  </si>
  <si>
    <t>290065553.92</t>
  </si>
  <si>
    <t>centuries</t>
  </si>
  <si>
    <t>9 years</t>
  </si>
  <si>
    <t>1 month</t>
  </si>
  <si>
    <t>3 seconds</t>
  </si>
  <si>
    <t>null</t>
  </si>
  <si>
    <t>5669fc987da0350012b39e9f</t>
  </si>
  <si>
    <t>memorized</t>
  </si>
  <si>
    <t>1000000.01</t>
  </si>
  <si>
    <t>0.0100000001</t>
  </si>
  <si>
    <t>12 days</t>
  </si>
  <si>
    <t>3 hours</t>
  </si>
  <si>
    <t>less than a second</t>
  </si>
  <si>
    <t>B</t>
  </si>
  <si>
    <t>BD</t>
  </si>
  <si>
    <t>55390680fdf99b230163b66d</t>
  </si>
  <si>
    <t>10000000.01</t>
  </si>
  <si>
    <t>0.1000000001</t>
  </si>
  <si>
    <t>4 months</t>
  </si>
  <si>
    <t>1 day</t>
  </si>
  <si>
    <t>BT</t>
  </si>
  <si>
    <t>56bd11f8d4e218000ba8dd28</t>
  </si>
  <si>
    <t>0.57496</t>
  </si>
  <si>
    <t>2 years</t>
  </si>
  <si>
    <t>7 days</t>
  </si>
  <si>
    <t>55887b45fdf99b5a48cf2c1c</t>
  </si>
  <si>
    <t>16295.08</t>
  </si>
  <si>
    <t>0.01629508</t>
  </si>
  <si>
    <t>19 days</t>
  </si>
  <si>
    <t>5 hours</t>
  </si>
  <si>
    <t>56a5577281a8ca000d3e4e15</t>
  </si>
  <si>
    <t>19631.44</t>
  </si>
  <si>
    <t>0.01963144</t>
  </si>
  <si>
    <t>23 days</t>
  </si>
  <si>
    <t>C</t>
  </si>
  <si>
    <t>55bede0dfdf99b6b67092299</t>
  </si>
  <si>
    <t>37806.24</t>
  </si>
  <si>
    <t>0.0003780624</t>
  </si>
  <si>
    <t>4 years</t>
  </si>
  <si>
    <t>11 hours</t>
  </si>
  <si>
    <t>6 minutes</t>
  </si>
  <si>
    <t>4 -&gt; a</t>
  </si>
  <si>
    <t>55cf7e8b34e906000ee56498</t>
  </si>
  <si>
    <t>external</t>
  </si>
  <si>
    <t>19 years</t>
  </si>
  <si>
    <t>2 months</t>
  </si>
  <si>
    <t>6 seconds</t>
  </si>
  <si>
    <t>5589b65afdf99b118adfa595</t>
  </si>
  <si>
    <t>629.04</t>
  </si>
  <si>
    <t>0.00062904</t>
  </si>
  <si>
    <t>7 years</t>
  </si>
  <si>
    <t>17 hours</t>
  </si>
  <si>
    <t>10 minutes</t>
  </si>
  <si>
    <t>55e896085e4d360010cc2e8a</t>
  </si>
  <si>
    <t>3 years</t>
  </si>
  <si>
    <t>2 minutes</t>
  </si>
  <si>
    <t>5559ece3fdf99b6bb084b07e</t>
  </si>
  <si>
    <t>376007.84</t>
  </si>
  <si>
    <t>0.0037600784</t>
  </si>
  <si>
    <t>42 years</t>
  </si>
  <si>
    <t>4 days</t>
  </si>
  <si>
    <t>1 hour</t>
  </si>
  <si>
    <t>0 -&gt; o</t>
  </si>
  <si>
    <t>55974502fdf99b5dfc68c8c4</t>
  </si>
  <si>
    <t>cue</t>
  </si>
  <si>
    <t>16 days</t>
  </si>
  <si>
    <t>1 second</t>
  </si>
  <si>
    <t>5424ac42fdf99b691fb38500</t>
  </si>
  <si>
    <t>9385961.32</t>
  </si>
  <si>
    <t>0.0938596132</t>
  </si>
  <si>
    <t>5638309adc62e50005cb4e70</t>
  </si>
  <si>
    <t>true</t>
  </si>
  <si>
    <t>target</t>
  </si>
  <si>
    <t>558ad919fdf99b7c4d36e519</t>
  </si>
  <si>
    <t>559272f4fdf99b7e42e96932</t>
  </si>
  <si>
    <t>55f9df5f4f5140000e296836</t>
  </si>
  <si>
    <t>0.040881</t>
  </si>
  <si>
    <t>5588b9e5fdf99b7f40e7f428</t>
  </si>
  <si>
    <t>545521761.28</t>
  </si>
  <si>
    <t>17 years</t>
  </si>
  <si>
    <t>5 seconds</t>
  </si>
  <si>
    <t>564b40c96b914e0012fd707d</t>
  </si>
  <si>
    <t>12952.4</t>
  </si>
  <si>
    <t>0.000129524</t>
  </si>
  <si>
    <t>1 year</t>
  </si>
  <si>
    <t>4 hours</t>
  </si>
  <si>
    <t>5484b112fdf99b07b28f234b</t>
  </si>
  <si>
    <t>63191.2</t>
  </si>
  <si>
    <t>0.000631912</t>
  </si>
  <si>
    <t>18 hours</t>
  </si>
  <si>
    <t>11 minutes</t>
  </si>
  <si>
    <t>563fa227074be600115e9642</t>
  </si>
  <si>
    <t>192.92</t>
  </si>
  <si>
    <t>0.00019292</t>
  </si>
  <si>
    <t>3 minutes</t>
  </si>
  <si>
    <t>56ab981f4483af000b4b4da3</t>
  </si>
  <si>
    <t>100000000.01</t>
  </si>
  <si>
    <t>562587f0ed6e5a0005c80f95</t>
  </si>
  <si>
    <t>546e8bc6fdf99b2bc7ebd029</t>
  </si>
  <si>
    <t>56521d78812a980012fe6620</t>
  </si>
  <si>
    <t>0.034225</t>
  </si>
  <si>
    <t>10 hours</t>
  </si>
  <si>
    <t>55ac3198fdf99b6de3b68b23</t>
  </si>
  <si>
    <t>49673792.8</t>
  </si>
  <si>
    <t>0.496737928</t>
  </si>
  <si>
    <t>6 days</t>
  </si>
  <si>
    <t>568bc14f39a70e000c58023e</t>
  </si>
  <si>
    <t>5601464e77f33b0012cb4130</t>
  </si>
  <si>
    <t>112.42</t>
  </si>
  <si>
    <t>0.00011242</t>
  </si>
  <si>
    <t>5642a744942576001166ecc7</t>
  </si>
  <si>
    <t>103849753.6</t>
  </si>
  <si>
    <t>56bd0347d4e218000ca87e53</t>
  </si>
  <si>
    <t>139185.28</t>
  </si>
  <si>
    <t>0.13918528</t>
  </si>
  <si>
    <t>5 months</t>
  </si>
  <si>
    <t>2 days</t>
  </si>
  <si>
    <t>56a15631e1e5a6000d8f91a8</t>
  </si>
  <si>
    <t>1000000000.01</t>
  </si>
  <si>
    <t>31 years</t>
  </si>
  <si>
    <t>10 seconds</t>
  </si>
  <si>
    <t>569ac88daf9ad70006640a66</t>
  </si>
  <si>
    <t>5 days</t>
  </si>
  <si>
    <t>56afe8ab015998000dcd6a20</t>
  </si>
  <si>
    <t>11304.64</t>
  </si>
  <si>
    <t>0.0001130464</t>
  </si>
  <si>
    <t>56aa1732402d62000b6f5313</t>
  </si>
  <si>
    <t>857.76</t>
  </si>
  <si>
    <t>14 minutes</t>
  </si>
  <si>
    <t>9 seconds</t>
  </si>
  <si>
    <t>55c11e44fdf99b545042e732</t>
  </si>
  <si>
    <t>33 years</t>
  </si>
  <si>
    <t>11 seconds</t>
  </si>
  <si>
    <t>563edcfccbd4c60011dc92d2</t>
  </si>
  <si>
    <t>browser</t>
  </si>
  <si>
    <t>197.08</t>
  </si>
  <si>
    <t>0.00019708</t>
  </si>
  <si>
    <t>5697ac41eaa915000b8d3378</t>
  </si>
  <si>
    <t>215.24</t>
  </si>
  <si>
    <t>0.00021524</t>
  </si>
  <si>
    <t>6 hours</t>
  </si>
  <si>
    <t>4 minutes</t>
  </si>
  <si>
    <t>5699974f25d9e90006b08be4</t>
  </si>
  <si>
    <t>29702743.21</t>
  </si>
  <si>
    <t>11 months</t>
  </si>
  <si>
    <t>568462118f456f000c45df06</t>
  </si>
  <si>
    <t>0.045712</t>
  </si>
  <si>
    <t>13 hours</t>
  </si>
  <si>
    <t>563e21e00980220005572d1c</t>
  </si>
  <si>
    <t>552.62</t>
  </si>
  <si>
    <t>0.00055262</t>
  </si>
  <si>
    <t>6 years</t>
  </si>
  <si>
    <t>15 hours</t>
  </si>
  <si>
    <t>9 minutes</t>
  </si>
  <si>
    <t>55885582fdf99b4021921fbd</t>
  </si>
  <si>
    <t>26668244.8</t>
  </si>
  <si>
    <t>0.266682448</t>
  </si>
  <si>
    <t>10 months</t>
  </si>
  <si>
    <t>3 days</t>
  </si>
  <si>
    <t>55579cf5fdf99b02975747de</t>
  </si>
  <si>
    <t>13 days</t>
  </si>
  <si>
    <t>55c0ff43fdf99b442189c6d3</t>
  </si>
  <si>
    <t>74805.28</t>
  </si>
  <si>
    <t>0.07480528</t>
  </si>
  <si>
    <t>3 months</t>
  </si>
  <si>
    <t>21 hours</t>
  </si>
  <si>
    <t>56aa6d98638440000c8b4eb0</t>
  </si>
  <si>
    <t>34562.44</t>
  </si>
  <si>
    <t>0.03456244</t>
  </si>
  <si>
    <t>559cc7e3fdf99b66d8b28f88</t>
  </si>
  <si>
    <t>569fe204926a1b0006df21d2</t>
  </si>
  <si>
    <t>239180.96</t>
  </si>
  <si>
    <t>0.0023918096</t>
  </si>
  <si>
    <t>27 years</t>
  </si>
  <si>
    <t>40 minutes</t>
  </si>
  <si>
    <t>56a6f5ac5ad8d9000596db67</t>
  </si>
  <si>
    <t>568ad985316b10000c50afa0</t>
  </si>
  <si>
    <t>10433.29</t>
  </si>
  <si>
    <t>0.01043329</t>
  </si>
  <si>
    <t>555910e4fdf99b06175ee2af</t>
  </si>
  <si>
    <t>55c237eefdf99b41c2f6481b</t>
  </si>
  <si>
    <t>0.001001</t>
  </si>
  <si>
    <t>11 years</t>
  </si>
  <si>
    <t>17 minutes</t>
  </si>
  <si>
    <t>546e3264fdf99b2bc7ebcfec</t>
  </si>
  <si>
    <t>50411.92</t>
  </si>
  <si>
    <t>0.0005041192</t>
  </si>
  <si>
    <t>14 hours</t>
  </si>
  <si>
    <t>8 minutes</t>
  </si>
  <si>
    <t>5596ef31fdf99b4a8bd2d3f1</t>
  </si>
  <si>
    <t>41.54</t>
  </si>
  <si>
    <t>6 months</t>
  </si>
  <si>
    <t>42 seconds</t>
  </si>
  <si>
    <t>56a175d2e1e5a6000b8f80f4</t>
  </si>
  <si>
    <t>21819.52</t>
  </si>
  <si>
    <t>0.02181952</t>
  </si>
  <si>
    <t>25 days</t>
  </si>
  <si>
    <t>56119a5b7ffc8a001281175a</t>
  </si>
  <si>
    <t>other</t>
  </si>
  <si>
    <t>89 years</t>
  </si>
  <si>
    <t>48 minutes</t>
  </si>
  <si>
    <t>56a5433f1a76f2000d270103</t>
  </si>
  <si>
    <t>1.5e-06</t>
  </si>
  <si>
    <t>2 seconds</t>
  </si>
  <si>
    <t>5626ae21ddff3c000dbcd467</t>
  </si>
  <si>
    <t>567894a489319e00116517a7</t>
  </si>
  <si>
    <t>0.013601</t>
  </si>
  <si>
    <t>54a7516dfdf99b7cd759d22b</t>
  </si>
  <si>
    <t>decoy</t>
  </si>
  <si>
    <t>37928.44</t>
  </si>
  <si>
    <t>0.03792844</t>
  </si>
  <si>
    <t>3 -&gt; e</t>
  </si>
  <si>
    <t>5602e15de372c00011bd472d</t>
  </si>
  <si>
    <t>49834920.01</t>
  </si>
  <si>
    <t>5654c59404212700124a1a4d</t>
  </si>
  <si>
    <t>55ff49bb77f33b0012cb35aa</t>
  </si>
  <si>
    <t>55895734fdf99b6bd060170f</t>
  </si>
  <si>
    <t>0.001345</t>
  </si>
  <si>
    <t>15 years</t>
  </si>
  <si>
    <t>22 minutes</t>
  </si>
  <si>
    <t>5484624dfdf99b07b28f22c9</t>
  </si>
  <si>
    <t>9143.68</t>
  </si>
  <si>
    <t>56ba7e4c30d6b30005f85189</t>
  </si>
  <si>
    <t>19699.21</t>
  </si>
  <si>
    <t>55883ff3fdf99b4021921d42</t>
  </si>
  <si>
    <t>55b53384fdf99b2b69c82509</t>
  </si>
  <si>
    <t>4034437.12</t>
  </si>
  <si>
    <t>0.0403443712</t>
  </si>
  <si>
    <t>5663772b1e460a0011633041</t>
  </si>
  <si>
    <t>56aac85210b779000bcb4c3c</t>
  </si>
  <si>
    <t>27485.8</t>
  </si>
  <si>
    <t>0.0274858</t>
  </si>
  <si>
    <t>8 hours</t>
  </si>
  <si>
    <t>9 -&gt; g,  @ -&gt; a</t>
  </si>
  <si>
    <t>560194c9a66d100012d5c257</t>
  </si>
  <si>
    <t>1058341.36</t>
  </si>
  <si>
    <t>0.0105834136</t>
  </si>
  <si>
    <t>55a3f881fdf99b6e3e618245</t>
  </si>
  <si>
    <t>566195cab018d1000f720698</t>
  </si>
  <si>
    <t>44 years</t>
  </si>
  <si>
    <t>14 seconds</t>
  </si>
  <si>
    <t>56a935cc119265000c6e5be2</t>
  </si>
  <si>
    <t>0.0892</t>
  </si>
  <si>
    <t>569cffa09e8363000c3087cd</t>
  </si>
  <si>
    <t>55a82e91fdf99b058cb28250</t>
  </si>
  <si>
    <t>55d234565bc5bc0005d90389</t>
  </si>
  <si>
    <t>6142737.6</t>
  </si>
  <si>
    <t>0.061427376</t>
  </si>
  <si>
    <t>54b8ea6cfdf99b34ce2578c5</t>
  </si>
  <si>
    <t>39978.4</t>
  </si>
  <si>
    <t>0.000399784</t>
  </si>
  <si>
    <t>7 minutes</t>
  </si>
  <si>
    <t>56114aa67ffc8a000f81148d</t>
  </si>
  <si>
    <t>3339647.2</t>
  </si>
  <si>
    <t>0.033396472</t>
  </si>
  <si>
    <t>9 hours</t>
  </si>
  <si>
    <t>566ae5587da0350012b50b13</t>
  </si>
  <si>
    <t>3632264.8</t>
  </si>
  <si>
    <t>4 seconds</t>
  </si>
  <si>
    <t>5592fd82fdf99b59a8fb1e61</t>
  </si>
  <si>
    <t>55d1f3f2cc2b18000c0b9cda</t>
  </si>
  <si>
    <t>0.004201</t>
  </si>
  <si>
    <t>47 years</t>
  </si>
  <si>
    <t>56c1ea880aab29000a7d564a</t>
  </si>
  <si>
    <t>282.01</t>
  </si>
  <si>
    <t>5 minutes</t>
  </si>
  <si>
    <t>55bcc0b3fdf99b1669a8c1d9</t>
  </si>
  <si>
    <t>0.012523</t>
  </si>
  <si>
    <t>14 days</t>
  </si>
  <si>
    <t>562bc30a733ea00011162c34</t>
  </si>
  <si>
    <t>21303.4</t>
  </si>
  <si>
    <t>0.0213034</t>
  </si>
  <si>
    <t>0 -&gt; o, 1 -&gt; i</t>
  </si>
  <si>
    <t>M</t>
  </si>
  <si>
    <t>SD</t>
  </si>
  <si>
    <t>length</t>
  </si>
  <si>
    <t>digits</t>
  </si>
  <si>
    <t>special characters</t>
  </si>
  <si>
    <t>uppercase letters</t>
  </si>
  <si>
    <t>lowercase 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</si>
</sst>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sz val="12"/>
      <color rgb="FF953735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4" borderId="0" applyBorder="0" applyProtection="0"/>
  </cellStyleXfs>
  <cellXfs count="26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/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1" fontId="0" fillId="0" borderId="0" xfId="0" applyNumberFormat="1" applyFont="1" applyAlignment="1">
      <alignment horizontal="right"/>
    </xf>
    <xf numFmtId="1" fontId="4" fillId="2" borderId="0" xfId="1" applyNumberFormat="1" applyFont="1" applyFill="1" applyBorder="1" applyAlignment="1" applyProtection="1">
      <alignment horizontal="right"/>
    </xf>
    <xf numFmtId="0" fontId="4" fillId="2" borderId="0" xfId="1" applyFont="1" applyFill="1" applyBorder="1" applyAlignment="1" applyProtection="1"/>
    <xf numFmtId="1" fontId="5" fillId="0" borderId="0" xfId="0" applyNumberFormat="1" applyFont="1" applyAlignment="1">
      <alignment horizontal="right"/>
    </xf>
    <xf numFmtId="1" fontId="6" fillId="3" borderId="0" xfId="1" applyNumberFormat="1" applyFont="1" applyFill="1" applyBorder="1" applyAlignment="1" applyProtection="1">
      <alignment horizontal="right"/>
    </xf>
    <xf numFmtId="0" fontId="6" fillId="3" borderId="0" xfId="1" applyFont="1" applyFill="1" applyBorder="1" applyAlignment="1" applyProtection="1"/>
    <xf numFmtId="1" fontId="7" fillId="4" borderId="0" xfId="1" applyNumberFormat="1" applyFont="1" applyBorder="1" applyAlignment="1" applyProtection="1">
      <alignment horizontal="right"/>
    </xf>
    <xf numFmtId="0" fontId="7" fillId="4" borderId="0" xfId="1" applyFont="1" applyBorder="1" applyAlignment="1" applyProtection="1"/>
    <xf numFmtId="0" fontId="4" fillId="2" borderId="0" xfId="1" applyFont="1" applyFill="1" applyBorder="1" applyAlignment="1" applyProtection="1">
      <alignment horizontal="right"/>
    </xf>
    <xf numFmtId="0" fontId="0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8" fillId="0" borderId="0" xfId="0" applyFont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5373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4"/>
  <sheetViews>
    <sheetView zoomScale="85" zoomScaleNormal="85" workbookViewId="0">
      <selection activeCell="E1" sqref="E1"/>
    </sheetView>
  </sheetViews>
  <sheetFormatPr defaultRowHeight="15" x14ac:dyDescent="0.25"/>
  <cols>
    <col min="1" max="3" width="12.42578125" style="1"/>
    <col min="4" max="4" width="26.42578125" style="1"/>
    <col min="5" max="7" width="22.140625" style="1"/>
    <col min="8" max="9" width="12.28515625" style="1"/>
    <col min="10" max="10" width="12.42578125" style="1"/>
    <col min="11" max="12" width="12.28515625"/>
    <col min="13" max="17" width="12.42578125" style="1"/>
    <col min="18" max="19" width="14.28515625" style="1"/>
    <col min="20" max="21" width="12.42578125" style="1"/>
    <col min="22" max="22" width="33.85546875" style="1"/>
    <col min="23" max="23" width="21.5703125" style="1"/>
    <col min="24" max="25" width="12.42578125" style="1"/>
    <col min="26" max="26" width="19.5703125" style="1"/>
    <col min="27" max="27" width="34.5703125" style="1"/>
    <col min="28" max="28" width="20.7109375" style="1"/>
    <col min="29" max="29" width="17.42578125" style="1"/>
    <col min="30" max="33" width="12.28515625" style="1"/>
    <col min="34" max="35" width="12.42578125" style="1"/>
    <col min="36" max="36" width="12.28515625" style="1"/>
    <col min="37" max="37" width="16.7109375" style="1"/>
    <col min="38" max="39" width="12.42578125" style="1"/>
    <col min="40" max="1019" width="12.28515625" style="1"/>
    <col min="1020" max="1025" width="12.28515625"/>
  </cols>
  <sheetData>
    <row r="1" spans="1:1024" ht="15.7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</row>
    <row r="2" spans="1:1024" ht="15.75" x14ac:dyDescent="0.25">
      <c r="A2" s="2">
        <v>1</v>
      </c>
      <c r="B2" s="2" t="s">
        <v>39</v>
      </c>
      <c r="C2" s="2" t="s">
        <v>39</v>
      </c>
      <c r="D2" s="2" t="s">
        <v>40</v>
      </c>
      <c r="E2" s="4">
        <v>28</v>
      </c>
      <c r="F2" s="4">
        <v>27</v>
      </c>
      <c r="G2" s="2" t="s">
        <v>41</v>
      </c>
      <c r="H2" s="2" t="s">
        <v>42</v>
      </c>
      <c r="I2" s="2" t="s">
        <v>43</v>
      </c>
      <c r="J2" s="2">
        <v>2</v>
      </c>
      <c r="K2" s="6" t="s">
        <v>44</v>
      </c>
      <c r="L2" t="s">
        <v>45</v>
      </c>
      <c r="M2" s="2">
        <v>17</v>
      </c>
      <c r="N2" s="2">
        <f t="shared" ref="N2:N33" si="0">M2-8</f>
        <v>9</v>
      </c>
      <c r="O2" s="2">
        <v>0</v>
      </c>
      <c r="P2" s="2">
        <v>3</v>
      </c>
      <c r="Q2" s="2">
        <v>14</v>
      </c>
      <c r="R2" s="2">
        <v>0</v>
      </c>
      <c r="S2" s="2">
        <f t="shared" ref="S2:S33" si="1">COUNTIF(O2:R2,"&lt;&gt;0")</f>
        <v>2</v>
      </c>
      <c r="T2" s="2" t="str">
        <f t="shared" ref="T2:T33" si="2">CONCATENATE(S2,"class",M2)</f>
        <v>2class17</v>
      </c>
      <c r="U2" s="2" t="str">
        <f t="shared" ref="U2:U33" si="3">IF(S2&gt;3,"comp8",IF(S2=2,CONCATENATE("basic",IF(M2&gt;15,"16",IF(M2&gt;11,"12","8"))),CONCATENATE("3class",IF(M2&gt;15,"16",IF(M2&gt;11,"12","8")))))</f>
        <v>basic16</v>
      </c>
      <c r="V2" s="2">
        <v>29006555392</v>
      </c>
      <c r="W2" s="2">
        <f t="shared" ref="W2:W33" si="4">LOG(V2)</f>
        <v>10.462496158203949</v>
      </c>
      <c r="X2" s="2">
        <v>3</v>
      </c>
      <c r="Y2" s="2">
        <v>3</v>
      </c>
      <c r="Z2" s="2">
        <v>2147483647</v>
      </c>
      <c r="AA2" s="2" t="s">
        <v>46</v>
      </c>
      <c r="AB2" s="2">
        <v>29006555392</v>
      </c>
      <c r="AC2" s="2">
        <v>29006555392</v>
      </c>
      <c r="AD2" s="2" t="s">
        <v>47</v>
      </c>
      <c r="AE2" s="2" t="s">
        <v>48</v>
      </c>
      <c r="AF2" s="2" t="s">
        <v>49</v>
      </c>
      <c r="AG2" s="2" t="s">
        <v>50</v>
      </c>
      <c r="AH2" s="2">
        <v>4</v>
      </c>
      <c r="AI2" s="2" t="s">
        <v>44</v>
      </c>
      <c r="AJ2" s="2" t="s">
        <v>51</v>
      </c>
      <c r="AK2" s="2">
        <v>0</v>
      </c>
      <c r="AL2" s="2">
        <v>0</v>
      </c>
      <c r="AM2" s="2">
        <v>0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</row>
    <row r="3" spans="1:1024" s="7" customFormat="1" ht="15.75" x14ac:dyDescent="0.25">
      <c r="A3" s="2">
        <v>2</v>
      </c>
      <c r="B3" s="2" t="s">
        <v>39</v>
      </c>
      <c r="C3" s="2" t="s">
        <v>39</v>
      </c>
      <c r="D3" s="2" t="s">
        <v>52</v>
      </c>
      <c r="E3" s="4">
        <v>49</v>
      </c>
      <c r="F3" s="4">
        <v>8</v>
      </c>
      <c r="G3" s="2" t="s">
        <v>41</v>
      </c>
      <c r="H3" s="2" t="s">
        <v>42</v>
      </c>
      <c r="I3" s="2" t="s">
        <v>43</v>
      </c>
      <c r="J3" s="2">
        <v>1</v>
      </c>
      <c r="K3" s="7" t="s">
        <v>41</v>
      </c>
      <c r="L3" s="7" t="s">
        <v>53</v>
      </c>
      <c r="M3" s="2">
        <v>8</v>
      </c>
      <c r="N3" s="2">
        <f t="shared" si="0"/>
        <v>0</v>
      </c>
      <c r="O3" s="2">
        <v>1</v>
      </c>
      <c r="P3" s="2">
        <v>2</v>
      </c>
      <c r="Q3" s="2">
        <v>5</v>
      </c>
      <c r="R3" s="2">
        <v>0</v>
      </c>
      <c r="S3" s="2">
        <f t="shared" si="1"/>
        <v>3</v>
      </c>
      <c r="T3" s="2" t="str">
        <f t="shared" si="2"/>
        <v>3class8</v>
      </c>
      <c r="U3" s="2" t="str">
        <f t="shared" si="3"/>
        <v>3class8</v>
      </c>
      <c r="V3" s="2">
        <v>100000001</v>
      </c>
      <c r="W3" s="2">
        <f t="shared" si="4"/>
        <v>8.0000000043429456</v>
      </c>
      <c r="X3" s="2">
        <v>1</v>
      </c>
      <c r="Y3" s="2">
        <v>4</v>
      </c>
      <c r="Z3" s="2">
        <v>2147483647</v>
      </c>
      <c r="AA3" s="2" t="s">
        <v>54</v>
      </c>
      <c r="AB3" s="2">
        <v>100000001</v>
      </c>
      <c r="AC3" s="2" t="s">
        <v>55</v>
      </c>
      <c r="AD3" s="2" t="s">
        <v>47</v>
      </c>
      <c r="AE3" s="2" t="s">
        <v>56</v>
      </c>
      <c r="AF3" s="2" t="s">
        <v>57</v>
      </c>
      <c r="AG3" s="2" t="s">
        <v>58</v>
      </c>
      <c r="AH3" s="2">
        <v>2</v>
      </c>
      <c r="AI3" s="2" t="s">
        <v>44</v>
      </c>
      <c r="AJ3" s="2" t="s">
        <v>51</v>
      </c>
      <c r="AK3" s="2">
        <v>0</v>
      </c>
      <c r="AL3" s="2">
        <v>0</v>
      </c>
      <c r="AM3" s="2">
        <v>0</v>
      </c>
      <c r="AMF3"/>
      <c r="AMG3"/>
      <c r="AMH3"/>
      <c r="AMI3"/>
      <c r="AMJ3"/>
    </row>
    <row r="4" spans="1:1024" ht="15.75" x14ac:dyDescent="0.25">
      <c r="A4" s="2">
        <v>3</v>
      </c>
      <c r="B4" s="2" t="s">
        <v>59</v>
      </c>
      <c r="C4" s="2" t="s">
        <v>60</v>
      </c>
      <c r="D4" s="2" t="s">
        <v>61</v>
      </c>
      <c r="E4" s="8">
        <v>27</v>
      </c>
      <c r="F4" s="8">
        <v>12</v>
      </c>
      <c r="G4" s="2" t="s">
        <v>41</v>
      </c>
      <c r="H4" s="2" t="s">
        <v>42</v>
      </c>
      <c r="I4" s="2" t="s">
        <v>43</v>
      </c>
      <c r="J4" s="2">
        <v>1</v>
      </c>
      <c r="K4" s="7" t="s">
        <v>44</v>
      </c>
      <c r="L4" s="7" t="s">
        <v>45</v>
      </c>
      <c r="M4" s="2">
        <v>9</v>
      </c>
      <c r="N4" s="2">
        <f t="shared" si="0"/>
        <v>1</v>
      </c>
      <c r="O4" s="2">
        <v>3</v>
      </c>
      <c r="P4" s="2">
        <v>1</v>
      </c>
      <c r="Q4" s="2">
        <v>5</v>
      </c>
      <c r="R4" s="2">
        <v>0</v>
      </c>
      <c r="S4" s="2">
        <f t="shared" si="1"/>
        <v>3</v>
      </c>
      <c r="T4" s="2" t="str">
        <f t="shared" si="2"/>
        <v>3class9</v>
      </c>
      <c r="U4" s="2" t="str">
        <f t="shared" si="3"/>
        <v>3class8</v>
      </c>
      <c r="V4" s="2">
        <v>1000000001</v>
      </c>
      <c r="W4" s="2">
        <f t="shared" si="4"/>
        <v>9.0000000004342944</v>
      </c>
      <c r="X4" s="2">
        <v>1</v>
      </c>
      <c r="Y4" s="2">
        <v>1</v>
      </c>
      <c r="Z4" s="2">
        <v>2147483647</v>
      </c>
      <c r="AA4" s="2" t="s">
        <v>62</v>
      </c>
      <c r="AB4" s="2">
        <v>1000000001</v>
      </c>
      <c r="AC4" s="2" t="s">
        <v>63</v>
      </c>
      <c r="AD4" s="2" t="s">
        <v>47</v>
      </c>
      <c r="AE4" s="2" t="s">
        <v>64</v>
      </c>
      <c r="AF4" s="2" t="s">
        <v>65</v>
      </c>
      <c r="AG4" s="2" t="s">
        <v>58</v>
      </c>
      <c r="AH4" s="2">
        <v>3</v>
      </c>
      <c r="AI4" s="2" t="s">
        <v>44</v>
      </c>
      <c r="AJ4" s="2" t="s">
        <v>51</v>
      </c>
      <c r="AK4" s="2">
        <v>0</v>
      </c>
      <c r="AL4" s="2">
        <v>0</v>
      </c>
      <c r="AM4" s="2"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</row>
    <row r="5" spans="1:1024" ht="15.75" x14ac:dyDescent="0.25">
      <c r="A5" s="2">
        <v>4</v>
      </c>
      <c r="B5" s="2" t="s">
        <v>59</v>
      </c>
      <c r="C5" s="2" t="s">
        <v>66</v>
      </c>
      <c r="D5" s="2" t="s">
        <v>67</v>
      </c>
      <c r="E5" s="4">
        <v>23</v>
      </c>
      <c r="F5" s="4">
        <v>8</v>
      </c>
      <c r="G5" s="2" t="s">
        <v>41</v>
      </c>
      <c r="H5" s="2" t="s">
        <v>42</v>
      </c>
      <c r="I5" s="2" t="s">
        <v>43</v>
      </c>
      <c r="J5" s="2">
        <v>1</v>
      </c>
      <c r="K5" s="6" t="s">
        <v>41</v>
      </c>
      <c r="L5" t="s">
        <v>53</v>
      </c>
      <c r="M5" s="2">
        <v>10</v>
      </c>
      <c r="N5" s="2">
        <f t="shared" si="0"/>
        <v>2</v>
      </c>
      <c r="O5" s="2">
        <v>3</v>
      </c>
      <c r="P5" s="2">
        <v>1</v>
      </c>
      <c r="Q5" s="2">
        <v>5</v>
      </c>
      <c r="R5" s="2">
        <v>1</v>
      </c>
      <c r="S5" s="2">
        <f t="shared" si="1"/>
        <v>4</v>
      </c>
      <c r="T5" s="2" t="str">
        <f t="shared" si="2"/>
        <v>4class10</v>
      </c>
      <c r="U5" s="2" t="str">
        <f t="shared" si="3"/>
        <v>comp8</v>
      </c>
      <c r="V5" s="2">
        <v>5749600000</v>
      </c>
      <c r="W5" s="2">
        <f t="shared" si="4"/>
        <v>9.7596376318486922</v>
      </c>
      <c r="X5" s="2">
        <v>3</v>
      </c>
      <c r="Y5" s="2">
        <v>1</v>
      </c>
      <c r="Z5" s="2">
        <v>2147483647</v>
      </c>
      <c r="AA5" s="2">
        <v>57496000</v>
      </c>
      <c r="AB5" s="2">
        <v>574960</v>
      </c>
      <c r="AC5" s="2" t="s">
        <v>68</v>
      </c>
      <c r="AD5" s="2" t="s">
        <v>47</v>
      </c>
      <c r="AE5" s="2" t="s">
        <v>69</v>
      </c>
      <c r="AF5" s="2" t="s">
        <v>70</v>
      </c>
      <c r="AG5" s="2" t="s">
        <v>58</v>
      </c>
      <c r="AH5" s="2">
        <v>3</v>
      </c>
      <c r="AI5" s="2" t="s">
        <v>44</v>
      </c>
      <c r="AJ5" s="2" t="s">
        <v>51</v>
      </c>
      <c r="AK5" s="2">
        <v>0</v>
      </c>
      <c r="AL5" s="2">
        <v>0</v>
      </c>
      <c r="AM5" s="2"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</row>
    <row r="6" spans="1:1024" ht="15.75" x14ac:dyDescent="0.25">
      <c r="A6" s="2">
        <v>5</v>
      </c>
      <c r="B6" s="2" t="s">
        <v>59</v>
      </c>
      <c r="C6" s="2" t="s">
        <v>60</v>
      </c>
      <c r="D6" s="2" t="s">
        <v>71</v>
      </c>
      <c r="E6" s="8">
        <v>22</v>
      </c>
      <c r="F6" s="8">
        <v>14</v>
      </c>
      <c r="G6" s="2" t="s">
        <v>41</v>
      </c>
      <c r="H6" s="2" t="s">
        <v>42</v>
      </c>
      <c r="I6" s="2" t="s">
        <v>43</v>
      </c>
      <c r="J6" s="2">
        <v>1</v>
      </c>
      <c r="K6" s="6" t="s">
        <v>44</v>
      </c>
      <c r="L6" t="s">
        <v>45</v>
      </c>
      <c r="M6" s="2">
        <v>14</v>
      </c>
      <c r="N6" s="2">
        <f t="shared" si="0"/>
        <v>6</v>
      </c>
      <c r="O6" s="2">
        <v>1</v>
      </c>
      <c r="P6" s="2">
        <v>1</v>
      </c>
      <c r="Q6" s="2">
        <v>12</v>
      </c>
      <c r="R6" s="2">
        <v>0</v>
      </c>
      <c r="S6" s="2">
        <f t="shared" si="1"/>
        <v>3</v>
      </c>
      <c r="T6" s="2" t="str">
        <f t="shared" si="2"/>
        <v>3class14</v>
      </c>
      <c r="U6" s="2" t="str">
        <f t="shared" si="3"/>
        <v>3class12</v>
      </c>
      <c r="V6" s="2">
        <v>162950800</v>
      </c>
      <c r="W6" s="2">
        <f t="shared" si="4"/>
        <v>8.2120564969566257</v>
      </c>
      <c r="X6" s="2">
        <v>3</v>
      </c>
      <c r="Y6" s="2">
        <v>3</v>
      </c>
      <c r="Z6" s="2">
        <v>2147483647</v>
      </c>
      <c r="AA6" s="2">
        <v>1629508</v>
      </c>
      <c r="AB6" s="2" t="s">
        <v>72</v>
      </c>
      <c r="AC6" s="2" t="s">
        <v>73</v>
      </c>
      <c r="AD6" s="2" t="s">
        <v>47</v>
      </c>
      <c r="AE6" s="2" t="s">
        <v>74</v>
      </c>
      <c r="AF6" s="2" t="s">
        <v>75</v>
      </c>
      <c r="AG6" s="2" t="s">
        <v>58</v>
      </c>
      <c r="AH6" s="2">
        <v>3</v>
      </c>
      <c r="AI6" s="2" t="s">
        <v>44</v>
      </c>
      <c r="AJ6" s="2" t="s">
        <v>51</v>
      </c>
      <c r="AK6" s="2">
        <v>4</v>
      </c>
      <c r="AL6" s="2">
        <v>0</v>
      </c>
      <c r="AM6" s="2"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</row>
    <row r="7" spans="1:1024" ht="15.75" x14ac:dyDescent="0.25">
      <c r="A7" s="2">
        <v>6</v>
      </c>
      <c r="B7" s="2" t="s">
        <v>39</v>
      </c>
      <c r="C7" s="2" t="s">
        <v>39</v>
      </c>
      <c r="D7" s="2" t="s">
        <v>76</v>
      </c>
      <c r="E7" s="4">
        <v>30</v>
      </c>
      <c r="F7" s="4">
        <v>20</v>
      </c>
      <c r="G7" s="2" t="s">
        <v>41</v>
      </c>
      <c r="H7" s="2" t="s">
        <v>42</v>
      </c>
      <c r="I7" s="2" t="s">
        <v>43</v>
      </c>
      <c r="J7" s="2">
        <v>1</v>
      </c>
      <c r="K7" s="6" t="s">
        <v>44</v>
      </c>
      <c r="L7" t="s">
        <v>45</v>
      </c>
      <c r="M7" s="2">
        <v>14</v>
      </c>
      <c r="N7" s="2">
        <f t="shared" si="0"/>
        <v>6</v>
      </c>
      <c r="O7" s="2">
        <v>0</v>
      </c>
      <c r="P7" s="2">
        <v>1</v>
      </c>
      <c r="Q7" s="2">
        <v>13</v>
      </c>
      <c r="R7" s="2">
        <v>0</v>
      </c>
      <c r="S7" s="2">
        <f t="shared" si="1"/>
        <v>2</v>
      </c>
      <c r="T7" s="2" t="str">
        <f t="shared" si="2"/>
        <v>2class14</v>
      </c>
      <c r="U7" s="2" t="str">
        <f t="shared" si="3"/>
        <v>basic12</v>
      </c>
      <c r="V7" s="2">
        <v>196314400</v>
      </c>
      <c r="W7" s="2">
        <f t="shared" si="4"/>
        <v>8.2929521570180853</v>
      </c>
      <c r="X7" s="2">
        <v>3</v>
      </c>
      <c r="Y7" s="2">
        <v>1</v>
      </c>
      <c r="Z7" s="2">
        <v>2147483647</v>
      </c>
      <c r="AA7" s="2">
        <v>1963144</v>
      </c>
      <c r="AB7" s="2" t="s">
        <v>77</v>
      </c>
      <c r="AC7" s="2" t="s">
        <v>78</v>
      </c>
      <c r="AD7" s="2" t="s">
        <v>47</v>
      </c>
      <c r="AE7" s="2" t="s">
        <v>79</v>
      </c>
      <c r="AF7" s="2" t="s">
        <v>75</v>
      </c>
      <c r="AG7" s="2" t="s">
        <v>58</v>
      </c>
      <c r="AH7" s="2">
        <v>3</v>
      </c>
      <c r="AI7" s="2" t="s">
        <v>44</v>
      </c>
      <c r="AJ7" s="2" t="s">
        <v>51</v>
      </c>
      <c r="AK7" s="2">
        <v>0</v>
      </c>
      <c r="AL7" s="2">
        <v>0</v>
      </c>
      <c r="AM7" s="2">
        <v>0</v>
      </c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</row>
    <row r="8" spans="1:1024" ht="15.75" x14ac:dyDescent="0.25">
      <c r="A8" s="2">
        <v>8</v>
      </c>
      <c r="B8" s="2" t="s">
        <v>80</v>
      </c>
      <c r="C8" s="2" t="s">
        <v>80</v>
      </c>
      <c r="D8" s="3" t="s">
        <v>81</v>
      </c>
      <c r="E8" s="4">
        <v>23</v>
      </c>
      <c r="F8" s="8">
        <v>15</v>
      </c>
      <c r="G8" s="2" t="s">
        <v>41</v>
      </c>
      <c r="H8" s="2" t="s">
        <v>42</v>
      </c>
      <c r="I8" s="2" t="s">
        <v>43</v>
      </c>
      <c r="J8" s="2">
        <v>2</v>
      </c>
      <c r="K8" s="6" t="s">
        <v>41</v>
      </c>
      <c r="L8" t="s">
        <v>53</v>
      </c>
      <c r="M8" s="2">
        <v>11</v>
      </c>
      <c r="N8" s="2">
        <f t="shared" si="0"/>
        <v>3</v>
      </c>
      <c r="O8" s="2">
        <v>4</v>
      </c>
      <c r="P8" s="2">
        <v>1</v>
      </c>
      <c r="Q8" s="2">
        <v>6</v>
      </c>
      <c r="R8" s="2">
        <v>0</v>
      </c>
      <c r="S8" s="2">
        <f t="shared" si="1"/>
        <v>3</v>
      </c>
      <c r="T8" s="2" t="str">
        <f t="shared" si="2"/>
        <v>3class11</v>
      </c>
      <c r="U8" s="2" t="str">
        <f t="shared" si="3"/>
        <v>3class8</v>
      </c>
      <c r="V8" s="2">
        <v>3780624</v>
      </c>
      <c r="W8" s="2">
        <f t="shared" si="4"/>
        <v>6.5775634869776844</v>
      </c>
      <c r="X8" s="2">
        <v>2</v>
      </c>
      <c r="Y8" s="2">
        <v>1</v>
      </c>
      <c r="Z8" s="2">
        <v>136102464</v>
      </c>
      <c r="AA8" s="2" t="s">
        <v>82</v>
      </c>
      <c r="AB8" s="2">
        <v>3780624</v>
      </c>
      <c r="AC8" s="2" t="s">
        <v>83</v>
      </c>
      <c r="AD8" s="2" t="s">
        <v>84</v>
      </c>
      <c r="AE8" s="2" t="s">
        <v>85</v>
      </c>
      <c r="AF8" s="2" t="s">
        <v>86</v>
      </c>
      <c r="AG8" s="2" t="s">
        <v>58</v>
      </c>
      <c r="AH8" s="2">
        <v>2</v>
      </c>
      <c r="AI8" s="2" t="s">
        <v>41</v>
      </c>
      <c r="AJ8" s="2" t="s">
        <v>87</v>
      </c>
      <c r="AK8" s="2">
        <v>0</v>
      </c>
      <c r="AL8" s="2">
        <v>0</v>
      </c>
      <c r="AM8" s="2">
        <v>0</v>
      </c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</row>
    <row r="9" spans="1:1024" ht="15.75" x14ac:dyDescent="0.25">
      <c r="A9" s="2">
        <v>10</v>
      </c>
      <c r="B9" s="2" t="s">
        <v>39</v>
      </c>
      <c r="C9" s="2" t="s">
        <v>39</v>
      </c>
      <c r="D9" s="2" t="s">
        <v>88</v>
      </c>
      <c r="E9" s="4">
        <v>38</v>
      </c>
      <c r="F9" s="4">
        <v>9</v>
      </c>
      <c r="G9" s="2" t="s">
        <v>41</v>
      </c>
      <c r="H9" s="2" t="s">
        <v>42</v>
      </c>
      <c r="I9" s="2" t="s">
        <v>43</v>
      </c>
      <c r="J9" s="2">
        <v>1</v>
      </c>
      <c r="K9" s="6" t="s">
        <v>41</v>
      </c>
      <c r="L9" t="s">
        <v>89</v>
      </c>
      <c r="M9" s="2">
        <v>11</v>
      </c>
      <c r="N9" s="2">
        <f t="shared" si="0"/>
        <v>3</v>
      </c>
      <c r="O9" s="2">
        <v>2</v>
      </c>
      <c r="P9" s="2">
        <v>1</v>
      </c>
      <c r="Q9" s="2">
        <v>8</v>
      </c>
      <c r="R9" s="2">
        <v>0</v>
      </c>
      <c r="S9" s="2">
        <f t="shared" si="1"/>
        <v>3</v>
      </c>
      <c r="T9" s="2" t="str">
        <f t="shared" si="2"/>
        <v>3class11</v>
      </c>
      <c r="U9" s="2" t="str">
        <f t="shared" si="3"/>
        <v>3class8</v>
      </c>
      <c r="V9" s="2">
        <v>62200000000</v>
      </c>
      <c r="W9" s="2">
        <f t="shared" si="4"/>
        <v>10.793790384690819</v>
      </c>
      <c r="X9" s="2">
        <v>3</v>
      </c>
      <c r="Y9" s="2">
        <v>2</v>
      </c>
      <c r="Z9" s="2">
        <v>2147483647</v>
      </c>
      <c r="AA9" s="2">
        <v>622000000</v>
      </c>
      <c r="AB9" s="2">
        <v>6220000</v>
      </c>
      <c r="AC9" s="2">
        <v>43251</v>
      </c>
      <c r="AD9" s="2" t="s">
        <v>47</v>
      </c>
      <c r="AE9" s="2" t="s">
        <v>90</v>
      </c>
      <c r="AF9" s="2" t="s">
        <v>91</v>
      </c>
      <c r="AG9" s="2" t="s">
        <v>92</v>
      </c>
      <c r="AH9" s="2">
        <v>4</v>
      </c>
      <c r="AI9" s="2" t="s">
        <v>44</v>
      </c>
      <c r="AJ9" s="2" t="s">
        <v>51</v>
      </c>
      <c r="AK9" s="2">
        <v>0</v>
      </c>
      <c r="AL9" s="2">
        <v>0</v>
      </c>
      <c r="AM9" s="2">
        <v>0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</row>
    <row r="10" spans="1:1024" ht="15.75" x14ac:dyDescent="0.25">
      <c r="A10" s="2">
        <v>11</v>
      </c>
      <c r="B10" s="2" t="s">
        <v>39</v>
      </c>
      <c r="C10" s="2" t="s">
        <v>39</v>
      </c>
      <c r="D10" s="3" t="s">
        <v>93</v>
      </c>
      <c r="E10" s="4">
        <v>23</v>
      </c>
      <c r="F10" s="4">
        <v>16</v>
      </c>
      <c r="G10" s="2" t="s">
        <v>41</v>
      </c>
      <c r="H10" s="2" t="s">
        <v>42</v>
      </c>
      <c r="I10" s="2" t="s">
        <v>43</v>
      </c>
      <c r="J10" s="2">
        <v>1</v>
      </c>
      <c r="K10" s="6" t="s">
        <v>44</v>
      </c>
      <c r="L10" t="s">
        <v>45</v>
      </c>
      <c r="M10" s="2">
        <v>9</v>
      </c>
      <c r="N10" s="2">
        <f t="shared" si="0"/>
        <v>1</v>
      </c>
      <c r="O10" s="2">
        <v>2</v>
      </c>
      <c r="P10" s="2">
        <v>2</v>
      </c>
      <c r="Q10" s="2">
        <v>5</v>
      </c>
      <c r="R10" s="2">
        <v>0</v>
      </c>
      <c r="S10" s="2">
        <f t="shared" si="1"/>
        <v>3</v>
      </c>
      <c r="T10" s="2" t="str">
        <f t="shared" si="2"/>
        <v>3class9</v>
      </c>
      <c r="U10" s="2" t="str">
        <f t="shared" si="3"/>
        <v>3class8</v>
      </c>
      <c r="V10" s="2">
        <v>6290400</v>
      </c>
      <c r="W10" s="2">
        <f t="shared" si="4"/>
        <v>6.7986782626582061</v>
      </c>
      <c r="X10" s="2">
        <v>2</v>
      </c>
      <c r="Y10" s="2">
        <v>1</v>
      </c>
      <c r="Z10" s="2">
        <v>226454400</v>
      </c>
      <c r="AA10" s="2">
        <v>62904</v>
      </c>
      <c r="AB10" s="2" t="s">
        <v>94</v>
      </c>
      <c r="AC10" s="2" t="s">
        <v>95</v>
      </c>
      <c r="AD10" s="2" t="s">
        <v>96</v>
      </c>
      <c r="AE10" s="2" t="s">
        <v>97</v>
      </c>
      <c r="AF10" s="2" t="s">
        <v>98</v>
      </c>
      <c r="AG10" s="2" t="s">
        <v>58</v>
      </c>
      <c r="AH10" s="2">
        <v>2</v>
      </c>
      <c r="AI10" s="2" t="s">
        <v>44</v>
      </c>
      <c r="AJ10" s="2" t="s">
        <v>51</v>
      </c>
      <c r="AK10" s="2">
        <v>1</v>
      </c>
      <c r="AL10" s="2">
        <v>0</v>
      </c>
      <c r="AM10" s="2">
        <v>0</v>
      </c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</row>
    <row r="11" spans="1:1024" ht="15.75" x14ac:dyDescent="0.25">
      <c r="A11" s="2">
        <v>12</v>
      </c>
      <c r="B11" s="2" t="s">
        <v>59</v>
      </c>
      <c r="C11" s="2" t="s">
        <v>66</v>
      </c>
      <c r="D11" s="9" t="s">
        <v>99</v>
      </c>
      <c r="E11" s="4">
        <v>22</v>
      </c>
      <c r="F11" s="4">
        <v>11</v>
      </c>
      <c r="G11" s="2" t="s">
        <v>41</v>
      </c>
      <c r="H11" s="2" t="s">
        <v>42</v>
      </c>
      <c r="I11" s="2" t="s">
        <v>43</v>
      </c>
      <c r="J11" s="2">
        <v>1</v>
      </c>
      <c r="K11" s="6" t="s">
        <v>41</v>
      </c>
      <c r="L11" t="s">
        <v>53</v>
      </c>
      <c r="M11" s="2">
        <v>12</v>
      </c>
      <c r="N11" s="2">
        <f t="shared" si="0"/>
        <v>4</v>
      </c>
      <c r="O11" s="2">
        <v>3</v>
      </c>
      <c r="P11" s="2">
        <v>1</v>
      </c>
      <c r="Q11" s="2">
        <v>8</v>
      </c>
      <c r="R11" s="2">
        <v>0</v>
      </c>
      <c r="S11" s="2">
        <f t="shared" si="1"/>
        <v>3</v>
      </c>
      <c r="T11" s="2" t="str">
        <f t="shared" si="2"/>
        <v>3class12</v>
      </c>
      <c r="U11" s="2" t="str">
        <f t="shared" si="3"/>
        <v>3class12</v>
      </c>
      <c r="V11" s="2">
        <v>1000000000001</v>
      </c>
      <c r="W11" s="2">
        <f t="shared" si="4"/>
        <v>12.000000000000433</v>
      </c>
      <c r="X11" s="2">
        <v>1</v>
      </c>
      <c r="Y11" s="2">
        <v>7</v>
      </c>
      <c r="Z11" s="2">
        <v>2147483647</v>
      </c>
      <c r="AA11" s="2">
        <v>10000000000</v>
      </c>
      <c r="AB11" s="2">
        <v>100000000</v>
      </c>
      <c r="AC11" s="2">
        <v>100</v>
      </c>
      <c r="AD11" s="2" t="s">
        <v>47</v>
      </c>
      <c r="AE11" s="2" t="s">
        <v>47</v>
      </c>
      <c r="AF11" s="2" t="s">
        <v>100</v>
      </c>
      <c r="AG11" s="2" t="s">
        <v>101</v>
      </c>
      <c r="AH11" s="2">
        <v>4</v>
      </c>
      <c r="AI11" s="2" t="s">
        <v>44</v>
      </c>
      <c r="AJ11" s="2" t="s">
        <v>51</v>
      </c>
      <c r="AK11" s="2">
        <v>1</v>
      </c>
      <c r="AL11" s="2">
        <v>0</v>
      </c>
      <c r="AM11" s="2">
        <v>0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</row>
    <row r="12" spans="1:1024" ht="15.75" x14ac:dyDescent="0.25">
      <c r="A12" s="2">
        <v>13</v>
      </c>
      <c r="B12" s="2" t="s">
        <v>80</v>
      </c>
      <c r="C12" s="2" t="s">
        <v>80</v>
      </c>
      <c r="D12" s="3" t="s">
        <v>102</v>
      </c>
      <c r="E12" s="4">
        <v>47</v>
      </c>
      <c r="F12" s="8">
        <v>9</v>
      </c>
      <c r="G12" s="2" t="s">
        <v>41</v>
      </c>
      <c r="H12" s="2" t="s">
        <v>42</v>
      </c>
      <c r="I12" s="2" t="s">
        <v>43</v>
      </c>
      <c r="J12" s="2">
        <v>3</v>
      </c>
      <c r="K12" s="6" t="s">
        <v>41</v>
      </c>
      <c r="L12" t="s">
        <v>53</v>
      </c>
      <c r="M12" s="2">
        <v>12</v>
      </c>
      <c r="N12" s="2">
        <f t="shared" si="0"/>
        <v>4</v>
      </c>
      <c r="O12" s="2">
        <v>2</v>
      </c>
      <c r="P12" s="2">
        <v>1</v>
      </c>
      <c r="Q12" s="2">
        <v>9</v>
      </c>
      <c r="R12" s="2">
        <v>0</v>
      </c>
      <c r="S12" s="2">
        <f t="shared" si="1"/>
        <v>3</v>
      </c>
      <c r="T12" s="2" t="str">
        <f t="shared" si="2"/>
        <v>3class12</v>
      </c>
      <c r="U12" s="2" t="str">
        <f t="shared" si="3"/>
        <v>3class12</v>
      </c>
      <c r="V12" s="2">
        <v>37600784</v>
      </c>
      <c r="W12" s="2">
        <f t="shared" si="4"/>
        <v>7.5751969003352171</v>
      </c>
      <c r="X12" s="2">
        <v>2</v>
      </c>
      <c r="Y12" s="2">
        <v>0</v>
      </c>
      <c r="Z12" s="2">
        <v>1353628224</v>
      </c>
      <c r="AA12" s="2" t="s">
        <v>103</v>
      </c>
      <c r="AB12" s="2">
        <v>37600784</v>
      </c>
      <c r="AC12" s="2" t="s">
        <v>104</v>
      </c>
      <c r="AD12" s="2" t="s">
        <v>105</v>
      </c>
      <c r="AE12" s="2" t="s">
        <v>106</v>
      </c>
      <c r="AF12" s="2" t="s">
        <v>107</v>
      </c>
      <c r="AG12" s="2" t="s">
        <v>58</v>
      </c>
      <c r="AH12" s="2">
        <v>2</v>
      </c>
      <c r="AI12" s="2" t="s">
        <v>41</v>
      </c>
      <c r="AJ12" s="2" t="s">
        <v>108</v>
      </c>
      <c r="AK12" s="2">
        <v>0</v>
      </c>
      <c r="AL12" s="2">
        <v>0</v>
      </c>
      <c r="AM12" s="2">
        <v>0</v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</row>
    <row r="13" spans="1:1024" ht="15.75" x14ac:dyDescent="0.25">
      <c r="A13" s="2">
        <v>15</v>
      </c>
      <c r="B13" s="2" t="s">
        <v>39</v>
      </c>
      <c r="C13" s="2" t="s">
        <v>39</v>
      </c>
      <c r="D13" s="3" t="s">
        <v>109</v>
      </c>
      <c r="E13" s="4">
        <v>33</v>
      </c>
      <c r="F13" s="4">
        <v>12</v>
      </c>
      <c r="G13" s="2" t="s">
        <v>41</v>
      </c>
      <c r="H13" s="2" t="s">
        <v>42</v>
      </c>
      <c r="I13" s="2" t="s">
        <v>43</v>
      </c>
      <c r="J13" s="2">
        <v>2</v>
      </c>
      <c r="K13" s="6" t="s">
        <v>41</v>
      </c>
      <c r="L13" t="s">
        <v>110</v>
      </c>
      <c r="M13" s="2">
        <v>11</v>
      </c>
      <c r="N13" s="2">
        <f t="shared" si="0"/>
        <v>3</v>
      </c>
      <c r="O13" s="2">
        <v>2</v>
      </c>
      <c r="P13" s="2">
        <v>2</v>
      </c>
      <c r="Q13" s="2">
        <v>5</v>
      </c>
      <c r="R13" s="2">
        <v>2</v>
      </c>
      <c r="S13" s="2">
        <f t="shared" si="1"/>
        <v>4</v>
      </c>
      <c r="T13" s="2" t="str">
        <f t="shared" si="2"/>
        <v>4class11</v>
      </c>
      <c r="U13" s="2" t="str">
        <f t="shared" si="3"/>
        <v>comp8</v>
      </c>
      <c r="V13" s="2">
        <v>14154040000</v>
      </c>
      <c r="W13" s="2">
        <f t="shared" si="4"/>
        <v>10.150880418608136</v>
      </c>
      <c r="X13" s="2">
        <v>3</v>
      </c>
      <c r="Y13" s="2">
        <v>2</v>
      </c>
      <c r="Z13" s="2">
        <v>2147483647</v>
      </c>
      <c r="AA13" s="2">
        <v>141540400</v>
      </c>
      <c r="AB13" s="2">
        <v>1415404</v>
      </c>
      <c r="AC13" s="2">
        <v>1415404</v>
      </c>
      <c r="AD13" s="2" t="s">
        <v>47</v>
      </c>
      <c r="AE13" s="2" t="s">
        <v>84</v>
      </c>
      <c r="AF13" s="2" t="s">
        <v>111</v>
      </c>
      <c r="AG13" s="2" t="s">
        <v>112</v>
      </c>
      <c r="AH13" s="2">
        <v>4</v>
      </c>
      <c r="AI13" s="2" t="s">
        <v>44</v>
      </c>
      <c r="AJ13" s="2" t="s">
        <v>51</v>
      </c>
      <c r="AK13" s="2">
        <v>0</v>
      </c>
      <c r="AL13" s="2">
        <v>0</v>
      </c>
      <c r="AM13" s="2">
        <v>0</v>
      </c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</row>
    <row r="14" spans="1:1024" ht="15.75" x14ac:dyDescent="0.25">
      <c r="A14" s="2">
        <v>16</v>
      </c>
      <c r="B14" s="2" t="s">
        <v>59</v>
      </c>
      <c r="C14" s="2" t="s">
        <v>66</v>
      </c>
      <c r="D14" s="2" t="s">
        <v>113</v>
      </c>
      <c r="E14" s="4">
        <v>27</v>
      </c>
      <c r="F14" s="4">
        <v>9</v>
      </c>
      <c r="G14" s="2" t="s">
        <v>41</v>
      </c>
      <c r="H14" s="2" t="s">
        <v>42</v>
      </c>
      <c r="I14" s="2" t="s">
        <v>43</v>
      </c>
      <c r="J14" s="2">
        <v>1</v>
      </c>
      <c r="K14" s="6" t="s">
        <v>41</v>
      </c>
      <c r="L14" t="s">
        <v>53</v>
      </c>
      <c r="M14" s="2">
        <v>11</v>
      </c>
      <c r="N14" s="2">
        <f t="shared" si="0"/>
        <v>3</v>
      </c>
      <c r="O14" s="2">
        <v>6</v>
      </c>
      <c r="P14" s="2">
        <v>1</v>
      </c>
      <c r="Q14" s="2">
        <v>3</v>
      </c>
      <c r="R14" s="2">
        <v>1</v>
      </c>
      <c r="S14" s="2">
        <f t="shared" si="1"/>
        <v>4</v>
      </c>
      <c r="T14" s="2" t="str">
        <f t="shared" si="2"/>
        <v>4class11</v>
      </c>
      <c r="U14" s="2" t="str">
        <f t="shared" si="3"/>
        <v>comp8</v>
      </c>
      <c r="V14" s="2">
        <v>938596132</v>
      </c>
      <c r="W14" s="2">
        <f t="shared" si="4"/>
        <v>8.972478760131624</v>
      </c>
      <c r="X14" s="2">
        <v>3</v>
      </c>
      <c r="Y14" s="2">
        <v>2</v>
      </c>
      <c r="Z14" s="2">
        <v>2147483647</v>
      </c>
      <c r="AA14" s="2" t="s">
        <v>114</v>
      </c>
      <c r="AB14" s="2">
        <v>938596132</v>
      </c>
      <c r="AC14" s="2" t="s">
        <v>115</v>
      </c>
      <c r="AD14" s="2" t="s">
        <v>47</v>
      </c>
      <c r="AE14" s="2" t="s">
        <v>64</v>
      </c>
      <c r="AF14" s="2" t="s">
        <v>65</v>
      </c>
      <c r="AG14" s="2" t="s">
        <v>58</v>
      </c>
      <c r="AH14" s="2">
        <v>3</v>
      </c>
      <c r="AI14" s="2" t="s">
        <v>44</v>
      </c>
      <c r="AJ14" s="2" t="s">
        <v>51</v>
      </c>
      <c r="AK14" s="2">
        <v>0</v>
      </c>
      <c r="AL14" s="2">
        <v>0</v>
      </c>
      <c r="AM14" s="2">
        <v>0</v>
      </c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</row>
    <row r="15" spans="1:1024" ht="15.75" x14ac:dyDescent="0.25">
      <c r="A15" s="2">
        <v>18</v>
      </c>
      <c r="B15" s="2" t="s">
        <v>59</v>
      </c>
      <c r="C15" s="2" t="s">
        <v>66</v>
      </c>
      <c r="D15" s="2" t="s">
        <v>116</v>
      </c>
      <c r="E15" s="4">
        <v>38</v>
      </c>
      <c r="F15" s="4">
        <v>9</v>
      </c>
      <c r="G15" s="2" t="s">
        <v>44</v>
      </c>
      <c r="H15" s="2" t="s">
        <v>117</v>
      </c>
      <c r="I15" s="10" t="s">
        <v>118</v>
      </c>
      <c r="J15" s="10">
        <v>1</v>
      </c>
      <c r="K15" s="11" t="s">
        <v>44</v>
      </c>
      <c r="L15" s="11" t="s">
        <v>45</v>
      </c>
      <c r="M15" s="2">
        <v>18</v>
      </c>
      <c r="N15" s="2">
        <f t="shared" si="0"/>
        <v>10</v>
      </c>
      <c r="O15" s="2">
        <v>0</v>
      </c>
      <c r="P15" s="2">
        <v>4</v>
      </c>
      <c r="Q15" s="2">
        <v>14</v>
      </c>
      <c r="R15" s="2">
        <v>0</v>
      </c>
      <c r="S15" s="2">
        <f t="shared" si="1"/>
        <v>2</v>
      </c>
      <c r="T15" s="2" t="str">
        <f t="shared" si="2"/>
        <v>2class18</v>
      </c>
      <c r="U15" s="2" t="str">
        <f t="shared" si="3"/>
        <v>basic16</v>
      </c>
      <c r="V15" s="2">
        <v>1.1714404526942999E+30</v>
      </c>
      <c r="W15" s="2">
        <f t="shared" si="4"/>
        <v>30.068720217197978</v>
      </c>
      <c r="X15" s="2">
        <v>5</v>
      </c>
      <c r="Y15" s="2">
        <v>4</v>
      </c>
      <c r="Z15" s="2">
        <v>2147483647</v>
      </c>
      <c r="AA15" s="2">
        <v>1.1714404526943E+28</v>
      </c>
      <c r="AB15" s="2">
        <v>11714404526900</v>
      </c>
      <c r="AC15" s="2">
        <v>117144045269</v>
      </c>
      <c r="AD15" s="2" t="s">
        <v>47</v>
      </c>
      <c r="AE15" s="2" t="s">
        <v>47</v>
      </c>
      <c r="AF15" s="2" t="s">
        <v>47</v>
      </c>
      <c r="AG15" s="2" t="s">
        <v>64</v>
      </c>
      <c r="AH15" s="2">
        <v>4</v>
      </c>
      <c r="AI15" s="2" t="s">
        <v>44</v>
      </c>
      <c r="AJ15" s="2" t="s">
        <v>51</v>
      </c>
      <c r="AK15" s="2">
        <v>0</v>
      </c>
      <c r="AL15" s="2">
        <v>0</v>
      </c>
      <c r="AM15" s="2">
        <v>0</v>
      </c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</row>
    <row r="16" spans="1:1024" ht="15.75" x14ac:dyDescent="0.25">
      <c r="A16" s="2">
        <v>19</v>
      </c>
      <c r="B16" s="2" t="s">
        <v>59</v>
      </c>
      <c r="C16" s="2" t="s">
        <v>66</v>
      </c>
      <c r="D16" s="2" t="s">
        <v>119</v>
      </c>
      <c r="E16" s="4">
        <v>29</v>
      </c>
      <c r="F16" s="4">
        <v>8</v>
      </c>
      <c r="G16" s="2" t="s">
        <v>41</v>
      </c>
      <c r="H16" s="2" t="s">
        <v>42</v>
      </c>
      <c r="I16" s="2" t="s">
        <v>43</v>
      </c>
      <c r="J16" s="2">
        <v>1</v>
      </c>
      <c r="K16" s="6" t="s">
        <v>44</v>
      </c>
      <c r="L16" t="s">
        <v>45</v>
      </c>
      <c r="M16" s="2">
        <v>8</v>
      </c>
      <c r="N16" s="2">
        <f t="shared" si="0"/>
        <v>0</v>
      </c>
      <c r="O16" s="2">
        <v>0</v>
      </c>
      <c r="P16" s="2">
        <v>1</v>
      </c>
      <c r="Q16" s="2">
        <v>7</v>
      </c>
      <c r="R16" s="2">
        <v>0</v>
      </c>
      <c r="S16" s="2">
        <f t="shared" si="1"/>
        <v>2</v>
      </c>
      <c r="T16" s="2" t="str">
        <f t="shared" si="2"/>
        <v>2class8</v>
      </c>
      <c r="U16" s="2" t="str">
        <f t="shared" si="3"/>
        <v>basic8</v>
      </c>
      <c r="V16" s="2">
        <v>100000001</v>
      </c>
      <c r="W16" s="2">
        <f t="shared" si="4"/>
        <v>8.0000000043429456</v>
      </c>
      <c r="X16" s="2">
        <v>1</v>
      </c>
      <c r="Y16" s="2">
        <v>1</v>
      </c>
      <c r="Z16" s="2">
        <v>2147483647</v>
      </c>
      <c r="AA16" s="2" t="s">
        <v>54</v>
      </c>
      <c r="AB16" s="2">
        <v>100000001</v>
      </c>
      <c r="AC16" s="2" t="s">
        <v>55</v>
      </c>
      <c r="AD16" s="2" t="s">
        <v>47</v>
      </c>
      <c r="AE16" s="2" t="s">
        <v>56</v>
      </c>
      <c r="AF16" s="2" t="s">
        <v>57</v>
      </c>
      <c r="AG16" s="2" t="s">
        <v>58</v>
      </c>
      <c r="AH16" s="2">
        <v>2</v>
      </c>
      <c r="AI16" s="2" t="s">
        <v>44</v>
      </c>
      <c r="AJ16" s="2" t="s">
        <v>51</v>
      </c>
      <c r="AK16" s="2">
        <v>0</v>
      </c>
      <c r="AL16" s="2">
        <v>0</v>
      </c>
      <c r="AM16" s="2">
        <v>0</v>
      </c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</row>
    <row r="17" spans="1:1024" s="7" customFormat="1" ht="15.75" x14ac:dyDescent="0.25">
      <c r="A17" s="2">
        <v>20</v>
      </c>
      <c r="B17" s="2" t="s">
        <v>59</v>
      </c>
      <c r="C17" s="2" t="s">
        <v>66</v>
      </c>
      <c r="D17" s="2" t="s">
        <v>120</v>
      </c>
      <c r="E17" s="4">
        <v>45</v>
      </c>
      <c r="F17" s="4">
        <v>12</v>
      </c>
      <c r="G17" s="2" t="s">
        <v>41</v>
      </c>
      <c r="H17" s="2" t="s">
        <v>42</v>
      </c>
      <c r="I17" s="2" t="s">
        <v>43</v>
      </c>
      <c r="J17" s="2">
        <v>1</v>
      </c>
      <c r="K17" s="6" t="s">
        <v>44</v>
      </c>
      <c r="L17" t="s">
        <v>45</v>
      </c>
      <c r="M17" s="2">
        <v>12</v>
      </c>
      <c r="N17" s="2">
        <f t="shared" si="0"/>
        <v>4</v>
      </c>
      <c r="O17" s="2">
        <v>4</v>
      </c>
      <c r="P17" s="2">
        <v>3</v>
      </c>
      <c r="Q17" s="2">
        <v>3</v>
      </c>
      <c r="R17" s="2">
        <v>2</v>
      </c>
      <c r="S17" s="2">
        <f t="shared" si="1"/>
        <v>4</v>
      </c>
      <c r="T17" s="2" t="str">
        <f t="shared" si="2"/>
        <v>4class12</v>
      </c>
      <c r="U17" s="2" t="str">
        <f t="shared" si="3"/>
        <v>comp8</v>
      </c>
      <c r="V17" s="2">
        <v>1000000000001</v>
      </c>
      <c r="W17" s="2">
        <f t="shared" si="4"/>
        <v>12.000000000000433</v>
      </c>
      <c r="X17" s="2">
        <v>1</v>
      </c>
      <c r="Y17" s="2">
        <v>14</v>
      </c>
      <c r="Z17" s="2">
        <v>2147483647</v>
      </c>
      <c r="AA17" s="2">
        <v>10000000000</v>
      </c>
      <c r="AB17" s="2">
        <v>100000000</v>
      </c>
      <c r="AC17" s="2">
        <v>100</v>
      </c>
      <c r="AD17" s="2" t="s">
        <v>47</v>
      </c>
      <c r="AE17" s="2" t="s">
        <v>47</v>
      </c>
      <c r="AF17" s="2" t="s">
        <v>100</v>
      </c>
      <c r="AG17" s="2" t="s">
        <v>101</v>
      </c>
      <c r="AH17" s="2">
        <v>4</v>
      </c>
      <c r="AI17" s="2" t="s">
        <v>44</v>
      </c>
      <c r="AJ17" s="2" t="s">
        <v>51</v>
      </c>
      <c r="AK17" s="2">
        <v>0</v>
      </c>
      <c r="AL17" s="2">
        <v>0</v>
      </c>
      <c r="AM17" s="2">
        <v>0</v>
      </c>
      <c r="AMF17"/>
      <c r="AMG17"/>
      <c r="AMH17"/>
      <c r="AMI17"/>
      <c r="AMJ17"/>
    </row>
    <row r="18" spans="1:1024" ht="15.75" x14ac:dyDescent="0.25">
      <c r="A18" s="2">
        <v>21</v>
      </c>
      <c r="B18" s="2" t="s">
        <v>80</v>
      </c>
      <c r="C18" s="2" t="s">
        <v>80</v>
      </c>
      <c r="D18" s="2" t="s">
        <v>121</v>
      </c>
      <c r="E18" s="4">
        <v>23</v>
      </c>
      <c r="F18" s="8">
        <v>10</v>
      </c>
      <c r="G18" s="2" t="s">
        <v>41</v>
      </c>
      <c r="H18" s="2" t="s">
        <v>42</v>
      </c>
      <c r="I18" s="2" t="s">
        <v>43</v>
      </c>
      <c r="J18" s="2">
        <v>1</v>
      </c>
      <c r="K18" s="12" t="s">
        <v>41</v>
      </c>
      <c r="L18" s="12" t="s">
        <v>53</v>
      </c>
      <c r="M18" s="2">
        <v>10</v>
      </c>
      <c r="N18" s="2">
        <f t="shared" si="0"/>
        <v>2</v>
      </c>
      <c r="O18" s="2">
        <v>2</v>
      </c>
      <c r="P18" s="2">
        <v>1</v>
      </c>
      <c r="Q18" s="2">
        <v>6</v>
      </c>
      <c r="R18" s="2">
        <v>0</v>
      </c>
      <c r="S18" s="2">
        <f t="shared" si="1"/>
        <v>3</v>
      </c>
      <c r="T18" s="2" t="str">
        <f t="shared" si="2"/>
        <v>3class10</v>
      </c>
      <c r="U18" s="2" t="str">
        <f t="shared" si="3"/>
        <v>3class8</v>
      </c>
      <c r="V18" s="2">
        <v>408810000</v>
      </c>
      <c r="W18" s="2">
        <f t="shared" si="4"/>
        <v>8.6115215106386476</v>
      </c>
      <c r="X18" s="2">
        <v>2</v>
      </c>
      <c r="Y18" s="2">
        <v>0</v>
      </c>
      <c r="Z18" s="2">
        <v>2147483647</v>
      </c>
      <c r="AA18" s="2">
        <v>4088100</v>
      </c>
      <c r="AB18" s="2">
        <v>40881</v>
      </c>
      <c r="AC18" s="2" t="s">
        <v>122</v>
      </c>
      <c r="AD18" s="2" t="s">
        <v>47</v>
      </c>
      <c r="AE18" s="2" t="s">
        <v>91</v>
      </c>
      <c r="AF18" s="2" t="s">
        <v>85</v>
      </c>
      <c r="AG18" s="2" t="s">
        <v>58</v>
      </c>
      <c r="AH18" s="2">
        <v>3</v>
      </c>
      <c r="AI18" s="2" t="s">
        <v>44</v>
      </c>
      <c r="AJ18" s="2" t="s">
        <v>51</v>
      </c>
      <c r="AK18" s="2">
        <v>0</v>
      </c>
      <c r="AL18" s="2">
        <v>0</v>
      </c>
      <c r="AM18" s="2">
        <v>0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</row>
    <row r="19" spans="1:1024" s="7" customFormat="1" ht="15.75" x14ac:dyDescent="0.25">
      <c r="A19" s="2">
        <v>22</v>
      </c>
      <c r="B19" s="2" t="s">
        <v>59</v>
      </c>
      <c r="C19" s="2" t="s">
        <v>66</v>
      </c>
      <c r="D19" s="2" t="s">
        <v>123</v>
      </c>
      <c r="E19" s="4">
        <v>41</v>
      </c>
      <c r="F19" s="4">
        <v>8</v>
      </c>
      <c r="G19" s="2" t="s">
        <v>41</v>
      </c>
      <c r="H19" s="2" t="s">
        <v>42</v>
      </c>
      <c r="I19" s="2" t="s">
        <v>43</v>
      </c>
      <c r="J19" s="2">
        <v>1</v>
      </c>
      <c r="K19" s="6" t="s">
        <v>44</v>
      </c>
      <c r="L19" t="s">
        <v>45</v>
      </c>
      <c r="M19" s="2">
        <v>21</v>
      </c>
      <c r="N19" s="2">
        <f t="shared" si="0"/>
        <v>13</v>
      </c>
      <c r="O19" s="2">
        <v>0</v>
      </c>
      <c r="P19" s="2">
        <v>1</v>
      </c>
      <c r="Q19" s="2">
        <v>20</v>
      </c>
      <c r="R19" s="2">
        <v>0</v>
      </c>
      <c r="S19" s="2">
        <f t="shared" si="1"/>
        <v>2</v>
      </c>
      <c r="T19" s="2" t="str">
        <f t="shared" si="2"/>
        <v>2class21</v>
      </c>
      <c r="U19" s="2" t="str">
        <f t="shared" si="3"/>
        <v>basic16</v>
      </c>
      <c r="V19" s="2">
        <v>54552176128</v>
      </c>
      <c r="W19" s="2">
        <f t="shared" si="4"/>
        <v>10.736812079608725</v>
      </c>
      <c r="X19" s="2">
        <v>3</v>
      </c>
      <c r="Y19" s="2">
        <v>1</v>
      </c>
      <c r="Z19" s="2">
        <v>2147483647</v>
      </c>
      <c r="AA19" s="2" t="s">
        <v>124</v>
      </c>
      <c r="AB19" s="2">
        <v>54552176128</v>
      </c>
      <c r="AC19" s="2">
        <v>54552176128</v>
      </c>
      <c r="AD19" s="2" t="s">
        <v>47</v>
      </c>
      <c r="AE19" s="2" t="s">
        <v>125</v>
      </c>
      <c r="AF19" s="2" t="s">
        <v>91</v>
      </c>
      <c r="AG19" s="2" t="s">
        <v>126</v>
      </c>
      <c r="AH19" s="2">
        <v>4</v>
      </c>
      <c r="AI19" s="2" t="s">
        <v>44</v>
      </c>
      <c r="AJ19" s="2" t="s">
        <v>51</v>
      </c>
      <c r="AK19" s="2">
        <v>0</v>
      </c>
      <c r="AL19" s="2">
        <v>0</v>
      </c>
      <c r="AM19" s="2">
        <v>0</v>
      </c>
      <c r="AMF19"/>
      <c r="AMG19"/>
      <c r="AMH19"/>
      <c r="AMI19"/>
      <c r="AMJ19"/>
    </row>
    <row r="20" spans="1:1024" s="7" customFormat="1" ht="15.75" x14ac:dyDescent="0.25">
      <c r="A20" s="2">
        <v>23</v>
      </c>
      <c r="B20" s="2" t="s">
        <v>80</v>
      </c>
      <c r="C20" s="2" t="s">
        <v>80</v>
      </c>
      <c r="D20" s="2" t="s">
        <v>127</v>
      </c>
      <c r="E20" s="4">
        <v>26</v>
      </c>
      <c r="F20" s="8">
        <v>8</v>
      </c>
      <c r="G20" s="2" t="s">
        <v>41</v>
      </c>
      <c r="H20" s="2" t="s">
        <v>42</v>
      </c>
      <c r="I20" s="2" t="s">
        <v>43</v>
      </c>
      <c r="J20" s="2">
        <v>2</v>
      </c>
      <c r="K20" s="7" t="s">
        <v>41</v>
      </c>
      <c r="L20" s="7" t="s">
        <v>53</v>
      </c>
      <c r="M20" s="2">
        <v>9</v>
      </c>
      <c r="N20" s="2">
        <f t="shared" si="0"/>
        <v>1</v>
      </c>
      <c r="O20" s="2">
        <v>0</v>
      </c>
      <c r="P20" s="2">
        <v>1</v>
      </c>
      <c r="Q20" s="2">
        <v>8</v>
      </c>
      <c r="R20" s="2">
        <v>0</v>
      </c>
      <c r="S20" s="2">
        <f t="shared" si="1"/>
        <v>2</v>
      </c>
      <c r="T20" s="2" t="str">
        <f t="shared" si="2"/>
        <v>2class9</v>
      </c>
      <c r="U20" s="2" t="str">
        <f t="shared" si="3"/>
        <v>basic8</v>
      </c>
      <c r="V20" s="2">
        <v>1295240</v>
      </c>
      <c r="W20" s="2">
        <f t="shared" si="4"/>
        <v>6.1123502479681653</v>
      </c>
      <c r="X20" s="2">
        <v>2</v>
      </c>
      <c r="Y20" s="2">
        <v>1</v>
      </c>
      <c r="Z20" s="2">
        <v>46628640</v>
      </c>
      <c r="AA20" s="2" t="s">
        <v>128</v>
      </c>
      <c r="AB20" s="2">
        <v>129524</v>
      </c>
      <c r="AC20" s="2" t="s">
        <v>129</v>
      </c>
      <c r="AD20" s="2" t="s">
        <v>130</v>
      </c>
      <c r="AE20" s="2" t="s">
        <v>131</v>
      </c>
      <c r="AF20" s="2" t="s">
        <v>101</v>
      </c>
      <c r="AG20" s="2" t="s">
        <v>58</v>
      </c>
      <c r="AH20" s="2">
        <v>2</v>
      </c>
      <c r="AI20" s="2" t="s">
        <v>44</v>
      </c>
      <c r="AJ20" s="2" t="s">
        <v>51</v>
      </c>
      <c r="AK20" s="2">
        <v>0</v>
      </c>
      <c r="AL20" s="2">
        <v>0</v>
      </c>
      <c r="AM20" s="2">
        <v>0</v>
      </c>
      <c r="AMF20"/>
      <c r="AMG20"/>
      <c r="AMH20"/>
      <c r="AMI20"/>
      <c r="AMJ20"/>
    </row>
    <row r="21" spans="1:1024" ht="15.75" x14ac:dyDescent="0.25">
      <c r="A21" s="2">
        <v>24</v>
      </c>
      <c r="B21" s="2" t="s">
        <v>59</v>
      </c>
      <c r="C21" s="2" t="s">
        <v>60</v>
      </c>
      <c r="D21" s="3" t="s">
        <v>132</v>
      </c>
      <c r="E21" s="8">
        <v>20</v>
      </c>
      <c r="F21" s="8">
        <v>12</v>
      </c>
      <c r="G21" s="2" t="s">
        <v>41</v>
      </c>
      <c r="H21" s="2" t="s">
        <v>42</v>
      </c>
      <c r="I21" s="2" t="s">
        <v>43</v>
      </c>
      <c r="J21" s="2">
        <v>1</v>
      </c>
      <c r="K21" s="7" t="s">
        <v>44</v>
      </c>
      <c r="L21" s="7" t="s">
        <v>45</v>
      </c>
      <c r="M21" s="2">
        <v>11</v>
      </c>
      <c r="N21" s="2">
        <f t="shared" si="0"/>
        <v>3</v>
      </c>
      <c r="O21" s="2">
        <v>4</v>
      </c>
      <c r="P21" s="2">
        <v>1</v>
      </c>
      <c r="Q21" s="2">
        <v>6</v>
      </c>
      <c r="R21" s="2">
        <v>0</v>
      </c>
      <c r="S21" s="2">
        <f t="shared" si="1"/>
        <v>3</v>
      </c>
      <c r="T21" s="2" t="str">
        <f t="shared" si="2"/>
        <v>3class11</v>
      </c>
      <c r="U21" s="2" t="str">
        <f t="shared" si="3"/>
        <v>3class8</v>
      </c>
      <c r="V21" s="2">
        <v>6319120</v>
      </c>
      <c r="W21" s="2">
        <f t="shared" si="4"/>
        <v>6.800656602688405</v>
      </c>
      <c r="X21" s="2">
        <v>2</v>
      </c>
      <c r="Y21" s="2">
        <v>1</v>
      </c>
      <c r="Z21" s="2">
        <v>227488320</v>
      </c>
      <c r="AA21" s="2" t="s">
        <v>133</v>
      </c>
      <c r="AB21" s="2">
        <v>631912</v>
      </c>
      <c r="AC21" s="2" t="s">
        <v>134</v>
      </c>
      <c r="AD21" s="2" t="s">
        <v>96</v>
      </c>
      <c r="AE21" s="2" t="s">
        <v>135</v>
      </c>
      <c r="AF21" s="2" t="s">
        <v>136</v>
      </c>
      <c r="AG21" s="2" t="s">
        <v>58</v>
      </c>
      <c r="AH21" s="2">
        <v>2</v>
      </c>
      <c r="AI21" s="2" t="s">
        <v>44</v>
      </c>
      <c r="AJ21" s="2" t="s">
        <v>51</v>
      </c>
      <c r="AK21" s="2">
        <v>0</v>
      </c>
      <c r="AL21" s="2">
        <v>0</v>
      </c>
      <c r="AM21" s="2">
        <v>0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</row>
    <row r="22" spans="1:1024" s="7" customFormat="1" ht="15.75" x14ac:dyDescent="0.25">
      <c r="A22" s="2">
        <v>25</v>
      </c>
      <c r="B22" s="2" t="s">
        <v>80</v>
      </c>
      <c r="C22" s="2" t="s">
        <v>80</v>
      </c>
      <c r="D22" s="2" t="s">
        <v>137</v>
      </c>
      <c r="E22" s="4">
        <v>26</v>
      </c>
      <c r="F22" s="8">
        <v>9</v>
      </c>
      <c r="G22" s="2" t="s">
        <v>41</v>
      </c>
      <c r="H22" s="2" t="s">
        <v>42</v>
      </c>
      <c r="I22" s="2" t="s">
        <v>43</v>
      </c>
      <c r="J22" s="2">
        <v>1</v>
      </c>
      <c r="K22" s="6" t="s">
        <v>44</v>
      </c>
      <c r="L22" t="s">
        <v>45</v>
      </c>
      <c r="M22" s="2">
        <v>9</v>
      </c>
      <c r="N22" s="2">
        <f t="shared" si="0"/>
        <v>1</v>
      </c>
      <c r="O22" s="2">
        <v>2</v>
      </c>
      <c r="P22" s="2">
        <v>1</v>
      </c>
      <c r="Q22" s="2">
        <v>6</v>
      </c>
      <c r="R22" s="2">
        <v>0</v>
      </c>
      <c r="S22" s="2">
        <f t="shared" si="1"/>
        <v>3</v>
      </c>
      <c r="T22" s="2" t="str">
        <f t="shared" si="2"/>
        <v>3class9</v>
      </c>
      <c r="U22" s="2" t="str">
        <f t="shared" si="3"/>
        <v>3class8</v>
      </c>
      <c r="V22" s="2">
        <v>1929200</v>
      </c>
      <c r="W22" s="2">
        <f t="shared" si="4"/>
        <v>6.2853772532498446</v>
      </c>
      <c r="X22" s="2">
        <v>2</v>
      </c>
      <c r="Y22" s="2">
        <v>2</v>
      </c>
      <c r="Z22" s="2">
        <v>69451200</v>
      </c>
      <c r="AA22" s="2">
        <v>19292</v>
      </c>
      <c r="AB22" s="2" t="s">
        <v>138</v>
      </c>
      <c r="AC22" s="2" t="s">
        <v>139</v>
      </c>
      <c r="AD22" s="2" t="s">
        <v>69</v>
      </c>
      <c r="AE22" s="2" t="s">
        <v>75</v>
      </c>
      <c r="AF22" s="2" t="s">
        <v>140</v>
      </c>
      <c r="AG22" s="2" t="s">
        <v>58</v>
      </c>
      <c r="AH22" s="2">
        <v>2</v>
      </c>
      <c r="AI22" s="2" t="s">
        <v>44</v>
      </c>
      <c r="AJ22" s="2" t="s">
        <v>51</v>
      </c>
      <c r="AK22" s="2">
        <v>0</v>
      </c>
      <c r="AL22" s="2">
        <v>0</v>
      </c>
      <c r="AM22" s="2">
        <v>0</v>
      </c>
      <c r="AMF22"/>
      <c r="AMG22"/>
      <c r="AMH22"/>
      <c r="AMI22"/>
      <c r="AMJ22"/>
    </row>
    <row r="23" spans="1:1024" ht="15.75" x14ac:dyDescent="0.25">
      <c r="A23" s="2">
        <v>26</v>
      </c>
      <c r="B23" s="2" t="s">
        <v>59</v>
      </c>
      <c r="C23" s="2" t="s">
        <v>60</v>
      </c>
      <c r="D23" s="2" t="s">
        <v>141</v>
      </c>
      <c r="E23" s="8">
        <v>27</v>
      </c>
      <c r="F23" s="8">
        <v>10</v>
      </c>
      <c r="G23" s="2" t="s">
        <v>41</v>
      </c>
      <c r="H23" s="2" t="s">
        <v>42</v>
      </c>
      <c r="I23" s="2" t="s">
        <v>43</v>
      </c>
      <c r="J23" s="2">
        <v>1</v>
      </c>
      <c r="K23" s="6" t="s">
        <v>41</v>
      </c>
      <c r="L23" t="s">
        <v>53</v>
      </c>
      <c r="M23" s="2">
        <v>10</v>
      </c>
      <c r="N23" s="2">
        <f t="shared" si="0"/>
        <v>2</v>
      </c>
      <c r="O23" s="2">
        <v>2</v>
      </c>
      <c r="P23" s="2">
        <v>1</v>
      </c>
      <c r="Q23" s="2">
        <v>5</v>
      </c>
      <c r="R23" s="2">
        <v>2</v>
      </c>
      <c r="S23" s="2">
        <f t="shared" si="1"/>
        <v>4</v>
      </c>
      <c r="T23" s="2" t="str">
        <f t="shared" si="2"/>
        <v>4class10</v>
      </c>
      <c r="U23" s="2" t="str">
        <f t="shared" si="3"/>
        <v>comp8</v>
      </c>
      <c r="V23" s="2">
        <v>10000000001</v>
      </c>
      <c r="W23" s="2">
        <f t="shared" si="4"/>
        <v>10.00000000004343</v>
      </c>
      <c r="X23" s="2">
        <v>1</v>
      </c>
      <c r="Y23" s="2">
        <v>1</v>
      </c>
      <c r="Z23" s="2">
        <v>2147483647</v>
      </c>
      <c r="AA23" s="2" t="s">
        <v>142</v>
      </c>
      <c r="AB23" s="2">
        <v>10000000001</v>
      </c>
      <c r="AC23" s="2">
        <v>10000000001</v>
      </c>
      <c r="AD23" s="2" t="s">
        <v>47</v>
      </c>
      <c r="AE23" s="2" t="s">
        <v>100</v>
      </c>
      <c r="AF23" s="2" t="s">
        <v>56</v>
      </c>
      <c r="AG23" s="2" t="s">
        <v>112</v>
      </c>
      <c r="AH23" s="2">
        <v>3</v>
      </c>
      <c r="AI23" s="2" t="s">
        <v>44</v>
      </c>
      <c r="AJ23" s="2" t="s">
        <v>51</v>
      </c>
      <c r="AK23" s="2">
        <v>0</v>
      </c>
      <c r="AL23" s="2">
        <v>0</v>
      </c>
      <c r="AM23" s="2">
        <v>0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</row>
    <row r="24" spans="1:1024" ht="15.75" x14ac:dyDescent="0.25">
      <c r="A24" s="2">
        <v>27</v>
      </c>
      <c r="B24" s="2" t="s">
        <v>39</v>
      </c>
      <c r="C24" s="2" t="s">
        <v>39</v>
      </c>
      <c r="D24" s="2" t="s">
        <v>143</v>
      </c>
      <c r="E24" s="4">
        <v>31</v>
      </c>
      <c r="F24" s="4">
        <v>12</v>
      </c>
      <c r="G24" s="2" t="s">
        <v>41</v>
      </c>
      <c r="H24" s="2" t="s">
        <v>42</v>
      </c>
      <c r="I24" s="2" t="s">
        <v>43</v>
      </c>
      <c r="J24" s="2">
        <v>1</v>
      </c>
      <c r="K24" s="6" t="s">
        <v>41</v>
      </c>
      <c r="L24" t="s">
        <v>53</v>
      </c>
      <c r="M24" s="2">
        <v>9</v>
      </c>
      <c r="N24" s="2">
        <f t="shared" si="0"/>
        <v>1</v>
      </c>
      <c r="O24" s="2">
        <v>4</v>
      </c>
      <c r="P24" s="2">
        <v>1</v>
      </c>
      <c r="Q24" s="2">
        <v>4</v>
      </c>
      <c r="R24" s="2">
        <v>0</v>
      </c>
      <c r="S24" s="2">
        <f t="shared" si="1"/>
        <v>3</v>
      </c>
      <c r="T24" s="2" t="str">
        <f t="shared" si="2"/>
        <v>3class9</v>
      </c>
      <c r="U24" s="2" t="str">
        <f t="shared" si="3"/>
        <v>3class8</v>
      </c>
      <c r="V24" s="2">
        <v>1000000001</v>
      </c>
      <c r="W24" s="2">
        <f t="shared" si="4"/>
        <v>9.0000000004342944</v>
      </c>
      <c r="X24" s="2">
        <v>1</v>
      </c>
      <c r="Y24" s="2">
        <v>1</v>
      </c>
      <c r="Z24" s="2">
        <v>2147483647</v>
      </c>
      <c r="AA24" s="2" t="s">
        <v>62</v>
      </c>
      <c r="AB24" s="2">
        <v>1000000001</v>
      </c>
      <c r="AC24" s="2" t="s">
        <v>63</v>
      </c>
      <c r="AD24" s="2" t="s">
        <v>47</v>
      </c>
      <c r="AE24" s="2" t="s">
        <v>64</v>
      </c>
      <c r="AF24" s="2" t="s">
        <v>65</v>
      </c>
      <c r="AG24" s="2" t="s">
        <v>58</v>
      </c>
      <c r="AH24" s="2">
        <v>3</v>
      </c>
      <c r="AI24" s="2" t="s">
        <v>44</v>
      </c>
      <c r="AJ24" s="2" t="s">
        <v>51</v>
      </c>
      <c r="AK24" s="2">
        <v>0</v>
      </c>
      <c r="AL24" s="2">
        <v>0</v>
      </c>
      <c r="AM24" s="2">
        <v>0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</row>
    <row r="25" spans="1:1024" ht="15.75" x14ac:dyDescent="0.25">
      <c r="A25" s="2">
        <v>28</v>
      </c>
      <c r="B25" s="2" t="s">
        <v>80</v>
      </c>
      <c r="C25" s="2" t="s">
        <v>80</v>
      </c>
      <c r="D25" s="2" t="s">
        <v>144</v>
      </c>
      <c r="E25" s="4">
        <v>26</v>
      </c>
      <c r="F25" s="8">
        <v>101</v>
      </c>
      <c r="G25" s="2" t="s">
        <v>41</v>
      </c>
      <c r="H25" s="2" t="s">
        <v>42</v>
      </c>
      <c r="I25" s="2" t="s">
        <v>43</v>
      </c>
      <c r="J25" s="2">
        <v>1</v>
      </c>
      <c r="K25" s="6" t="s">
        <v>41</v>
      </c>
      <c r="L25" t="s">
        <v>53</v>
      </c>
      <c r="M25" s="2">
        <v>16</v>
      </c>
      <c r="N25" s="2">
        <f t="shared" si="0"/>
        <v>8</v>
      </c>
      <c r="O25" s="2">
        <v>8</v>
      </c>
      <c r="P25" s="2">
        <v>4</v>
      </c>
      <c r="Q25" s="2">
        <v>4</v>
      </c>
      <c r="R25" s="2">
        <v>0</v>
      </c>
      <c r="S25" s="2">
        <f t="shared" si="1"/>
        <v>3</v>
      </c>
      <c r="T25" s="2" t="str">
        <f t="shared" si="2"/>
        <v>3class16</v>
      </c>
      <c r="U25" s="2" t="str">
        <f t="shared" si="3"/>
        <v>3class16</v>
      </c>
      <c r="V25" s="2">
        <v>1E+16</v>
      </c>
      <c r="W25" s="2">
        <f t="shared" si="4"/>
        <v>16</v>
      </c>
      <c r="X25" s="2">
        <v>1</v>
      </c>
      <c r="Y25" s="2">
        <v>3</v>
      </c>
      <c r="Z25" s="2">
        <v>2147483647</v>
      </c>
      <c r="AA25" s="2">
        <v>100000000000000</v>
      </c>
      <c r="AB25" s="2">
        <v>1000000000000</v>
      </c>
      <c r="AC25" s="2">
        <v>1000000</v>
      </c>
      <c r="AD25" s="2" t="s">
        <v>47</v>
      </c>
      <c r="AE25" s="2" t="s">
        <v>47</v>
      </c>
      <c r="AF25" s="2" t="s">
        <v>47</v>
      </c>
      <c r="AG25" s="2" t="s">
        <v>56</v>
      </c>
      <c r="AH25" s="2">
        <v>4</v>
      </c>
      <c r="AI25" s="2" t="s">
        <v>44</v>
      </c>
      <c r="AJ25" s="2" t="s">
        <v>51</v>
      </c>
      <c r="AK25" s="2">
        <v>0</v>
      </c>
      <c r="AL25" s="2">
        <v>0</v>
      </c>
      <c r="AM25" s="2">
        <v>0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</row>
    <row r="26" spans="1:1024" ht="15.75" x14ac:dyDescent="0.25">
      <c r="A26" s="2">
        <v>29</v>
      </c>
      <c r="B26" s="2" t="s">
        <v>59</v>
      </c>
      <c r="C26" s="2" t="s">
        <v>60</v>
      </c>
      <c r="D26" s="2" t="s">
        <v>145</v>
      </c>
      <c r="E26" s="8">
        <v>28</v>
      </c>
      <c r="F26" s="8">
        <v>16</v>
      </c>
      <c r="G26" s="2" t="s">
        <v>41</v>
      </c>
      <c r="H26" s="2" t="s">
        <v>42</v>
      </c>
      <c r="I26" s="2" t="s">
        <v>43</v>
      </c>
      <c r="J26" s="2">
        <v>1</v>
      </c>
      <c r="K26" s="6" t="s">
        <v>41</v>
      </c>
      <c r="L26" t="s">
        <v>53</v>
      </c>
      <c r="M26" s="2">
        <v>9</v>
      </c>
      <c r="N26" s="2">
        <f t="shared" si="0"/>
        <v>1</v>
      </c>
      <c r="O26" s="2">
        <v>5</v>
      </c>
      <c r="P26" s="2">
        <v>2</v>
      </c>
      <c r="Q26" s="2">
        <v>2</v>
      </c>
      <c r="R26" s="2">
        <v>0</v>
      </c>
      <c r="S26" s="2">
        <f t="shared" si="1"/>
        <v>3</v>
      </c>
      <c r="T26" s="2" t="str">
        <f t="shared" si="2"/>
        <v>3class9</v>
      </c>
      <c r="U26" s="2" t="str">
        <f t="shared" si="3"/>
        <v>3class8</v>
      </c>
      <c r="V26" s="2">
        <v>342250000</v>
      </c>
      <c r="W26" s="2">
        <f t="shared" si="4"/>
        <v>8.5343434568060275</v>
      </c>
      <c r="X26" s="2">
        <v>2</v>
      </c>
      <c r="Y26" s="2">
        <v>2</v>
      </c>
      <c r="Z26" s="2">
        <v>2147483647</v>
      </c>
      <c r="AA26" s="2">
        <v>3422500</v>
      </c>
      <c r="AB26" s="2">
        <v>34225</v>
      </c>
      <c r="AC26" s="2" t="s">
        <v>146</v>
      </c>
      <c r="AD26" s="2" t="s">
        <v>47</v>
      </c>
      <c r="AE26" s="2" t="s">
        <v>49</v>
      </c>
      <c r="AF26" s="2" t="s">
        <v>147</v>
      </c>
      <c r="AG26" s="2" t="s">
        <v>58</v>
      </c>
      <c r="AH26" s="2">
        <v>3</v>
      </c>
      <c r="AI26" s="2" t="s">
        <v>44</v>
      </c>
      <c r="AJ26" s="2" t="s">
        <v>51</v>
      </c>
      <c r="AK26" s="2">
        <v>0</v>
      </c>
      <c r="AL26" s="2">
        <v>0</v>
      </c>
      <c r="AM26" s="2">
        <v>0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</row>
    <row r="27" spans="1:1024" s="12" customFormat="1" ht="15.75" x14ac:dyDescent="0.25">
      <c r="A27" s="2">
        <v>30</v>
      </c>
      <c r="B27" s="2" t="s">
        <v>59</v>
      </c>
      <c r="C27" s="2" t="s">
        <v>60</v>
      </c>
      <c r="D27" s="2" t="s">
        <v>148</v>
      </c>
      <c r="E27" s="8">
        <v>51</v>
      </c>
      <c r="F27" s="8">
        <v>9</v>
      </c>
      <c r="G27" s="2" t="s">
        <v>41</v>
      </c>
      <c r="H27" s="2" t="s">
        <v>42</v>
      </c>
      <c r="I27" s="2" t="s">
        <v>43</v>
      </c>
      <c r="J27" s="2">
        <v>1</v>
      </c>
      <c r="K27" s="6" t="s">
        <v>41</v>
      </c>
      <c r="L27" t="s">
        <v>53</v>
      </c>
      <c r="M27" s="2">
        <v>13</v>
      </c>
      <c r="N27" s="2">
        <f t="shared" si="0"/>
        <v>5</v>
      </c>
      <c r="O27" s="2">
        <v>2</v>
      </c>
      <c r="P27" s="2">
        <v>2</v>
      </c>
      <c r="Q27" s="2">
        <v>9</v>
      </c>
      <c r="R27" s="2">
        <v>0</v>
      </c>
      <c r="S27" s="2">
        <f t="shared" si="1"/>
        <v>3</v>
      </c>
      <c r="T27" s="2" t="str">
        <f t="shared" si="2"/>
        <v>3class13</v>
      </c>
      <c r="U27" s="2" t="str">
        <f t="shared" si="3"/>
        <v>3class12</v>
      </c>
      <c r="V27" s="2">
        <v>4967379280</v>
      </c>
      <c r="W27" s="2">
        <f t="shared" si="4"/>
        <v>9.6961273214452817</v>
      </c>
      <c r="X27" s="2">
        <v>2</v>
      </c>
      <c r="Y27" s="2">
        <v>4</v>
      </c>
      <c r="Z27" s="2">
        <v>2147483647</v>
      </c>
      <c r="AA27" s="2" t="s">
        <v>149</v>
      </c>
      <c r="AB27" s="2">
        <v>496737928</v>
      </c>
      <c r="AC27" s="2" t="s">
        <v>150</v>
      </c>
      <c r="AD27" s="2" t="s">
        <v>47</v>
      </c>
      <c r="AE27" s="2" t="s">
        <v>69</v>
      </c>
      <c r="AF27" s="2" t="s">
        <v>151</v>
      </c>
      <c r="AG27" s="2" t="s">
        <v>58</v>
      </c>
      <c r="AH27" s="2">
        <v>3</v>
      </c>
      <c r="AI27" s="2" t="s">
        <v>41</v>
      </c>
      <c r="AJ27" s="2" t="s">
        <v>108</v>
      </c>
      <c r="AK27" s="2">
        <v>0</v>
      </c>
      <c r="AL27" s="2">
        <v>0</v>
      </c>
      <c r="AM27" s="2">
        <v>0</v>
      </c>
      <c r="AMF27"/>
      <c r="AMG27"/>
      <c r="AMH27"/>
      <c r="AMI27"/>
      <c r="AMJ27"/>
    </row>
    <row r="28" spans="1:1024" ht="15.75" x14ac:dyDescent="0.25">
      <c r="A28" s="2">
        <v>32</v>
      </c>
      <c r="B28" s="2" t="s">
        <v>80</v>
      </c>
      <c r="C28" s="2" t="s">
        <v>80</v>
      </c>
      <c r="D28" s="2" t="s">
        <v>152</v>
      </c>
      <c r="E28" s="4">
        <v>36</v>
      </c>
      <c r="F28" s="8">
        <v>28</v>
      </c>
      <c r="G28" s="2" t="s">
        <v>41</v>
      </c>
      <c r="H28" s="2" t="s">
        <v>42</v>
      </c>
      <c r="I28" s="2" t="s">
        <v>43</v>
      </c>
      <c r="J28" s="2">
        <v>1</v>
      </c>
      <c r="K28" s="6" t="s">
        <v>44</v>
      </c>
      <c r="L28" t="s">
        <v>45</v>
      </c>
      <c r="M28" s="2">
        <v>10</v>
      </c>
      <c r="N28" s="2">
        <f t="shared" si="0"/>
        <v>2</v>
      </c>
      <c r="O28" s="2">
        <v>1</v>
      </c>
      <c r="P28" s="2">
        <v>3</v>
      </c>
      <c r="Q28" s="2">
        <v>3</v>
      </c>
      <c r="R28" s="2">
        <v>0</v>
      </c>
      <c r="S28" s="2">
        <f t="shared" si="1"/>
        <v>3</v>
      </c>
      <c r="T28" s="2" t="str">
        <f t="shared" si="2"/>
        <v>3class10</v>
      </c>
      <c r="U28" s="2" t="str">
        <f t="shared" si="3"/>
        <v>3class8</v>
      </c>
      <c r="V28" s="2">
        <v>10000000001</v>
      </c>
      <c r="W28" s="2">
        <f t="shared" si="4"/>
        <v>10.00000000004343</v>
      </c>
      <c r="X28" s="2">
        <v>1</v>
      </c>
      <c r="Y28" s="2">
        <v>1</v>
      </c>
      <c r="Z28" s="2">
        <v>2147483647</v>
      </c>
      <c r="AA28" s="2" t="s">
        <v>142</v>
      </c>
      <c r="AB28" s="2">
        <v>10000000001</v>
      </c>
      <c r="AC28" s="2">
        <v>10000000001</v>
      </c>
      <c r="AD28" s="2" t="s">
        <v>47</v>
      </c>
      <c r="AE28" s="2" t="s">
        <v>100</v>
      </c>
      <c r="AF28" s="2" t="s">
        <v>56</v>
      </c>
      <c r="AG28" s="2" t="s">
        <v>112</v>
      </c>
      <c r="AH28" s="2">
        <v>3</v>
      </c>
      <c r="AI28" s="2" t="s">
        <v>44</v>
      </c>
      <c r="AJ28" s="2" t="s">
        <v>51</v>
      </c>
      <c r="AK28" s="2">
        <v>0</v>
      </c>
      <c r="AL28" s="2">
        <v>0</v>
      </c>
      <c r="AM28" s="2"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</row>
    <row r="29" spans="1:1024" s="12" customFormat="1" ht="15.75" x14ac:dyDescent="0.25">
      <c r="A29" s="2">
        <v>35</v>
      </c>
      <c r="B29" s="2" t="s">
        <v>59</v>
      </c>
      <c r="C29" s="2" t="s">
        <v>60</v>
      </c>
      <c r="D29" s="3" t="s">
        <v>153</v>
      </c>
      <c r="E29" s="8">
        <v>24</v>
      </c>
      <c r="F29" s="8">
        <v>12</v>
      </c>
      <c r="G29" s="2" t="s">
        <v>41</v>
      </c>
      <c r="H29" s="2" t="s">
        <v>42</v>
      </c>
      <c r="I29" s="2" t="s">
        <v>43</v>
      </c>
      <c r="J29" s="2">
        <v>1</v>
      </c>
      <c r="K29" s="6" t="s">
        <v>44</v>
      </c>
      <c r="L29" t="s">
        <v>45</v>
      </c>
      <c r="M29" s="2">
        <v>8</v>
      </c>
      <c r="N29" s="2">
        <f t="shared" si="0"/>
        <v>0</v>
      </c>
      <c r="O29" s="2">
        <v>2</v>
      </c>
      <c r="P29" s="2">
        <v>1</v>
      </c>
      <c r="Q29" s="2">
        <v>5</v>
      </c>
      <c r="R29" s="2">
        <v>0</v>
      </c>
      <c r="S29" s="2">
        <f t="shared" si="1"/>
        <v>3</v>
      </c>
      <c r="T29" s="2" t="str">
        <f t="shared" si="2"/>
        <v>3class8</v>
      </c>
      <c r="U29" s="2" t="str">
        <f t="shared" si="3"/>
        <v>3class8</v>
      </c>
      <c r="V29" s="2">
        <v>1124200</v>
      </c>
      <c r="W29" s="2">
        <f t="shared" si="4"/>
        <v>6.0508435809569185</v>
      </c>
      <c r="X29" s="2">
        <v>2</v>
      </c>
      <c r="Y29" s="2">
        <v>1</v>
      </c>
      <c r="Z29" s="2">
        <v>40471200</v>
      </c>
      <c r="AA29" s="2">
        <v>11242</v>
      </c>
      <c r="AB29" s="2" t="s">
        <v>154</v>
      </c>
      <c r="AC29" s="2" t="s">
        <v>155</v>
      </c>
      <c r="AD29" s="2" t="s">
        <v>130</v>
      </c>
      <c r="AE29" s="2" t="s">
        <v>57</v>
      </c>
      <c r="AF29" s="2" t="s">
        <v>101</v>
      </c>
      <c r="AG29" s="2" t="s">
        <v>58</v>
      </c>
      <c r="AH29" s="2">
        <v>2</v>
      </c>
      <c r="AI29" s="2" t="s">
        <v>44</v>
      </c>
      <c r="AJ29" s="2" t="s">
        <v>51</v>
      </c>
      <c r="AK29" s="2">
        <v>0</v>
      </c>
      <c r="AL29" s="2">
        <v>0</v>
      </c>
      <c r="AM29" s="2">
        <v>0</v>
      </c>
      <c r="AMF29"/>
      <c r="AMG29"/>
      <c r="AMH29"/>
      <c r="AMI29"/>
      <c r="AMJ29"/>
    </row>
    <row r="30" spans="1:1024" ht="15.75" x14ac:dyDescent="0.25">
      <c r="A30" s="2">
        <v>37</v>
      </c>
      <c r="B30" s="2" t="s">
        <v>59</v>
      </c>
      <c r="C30" s="2" t="s">
        <v>66</v>
      </c>
      <c r="D30" s="2" t="s">
        <v>156</v>
      </c>
      <c r="E30" s="4">
        <v>49</v>
      </c>
      <c r="F30" s="4">
        <v>15</v>
      </c>
      <c r="G30" s="2" t="s">
        <v>41</v>
      </c>
      <c r="H30" s="2" t="s">
        <v>42</v>
      </c>
      <c r="I30" s="2" t="s">
        <v>43</v>
      </c>
      <c r="J30" s="2">
        <v>1</v>
      </c>
      <c r="K30" s="6" t="s">
        <v>44</v>
      </c>
      <c r="L30" t="s">
        <v>45</v>
      </c>
      <c r="M30" s="2">
        <v>16</v>
      </c>
      <c r="N30" s="2">
        <f t="shared" si="0"/>
        <v>8</v>
      </c>
      <c r="O30" s="2">
        <v>4</v>
      </c>
      <c r="P30" s="2">
        <v>1</v>
      </c>
      <c r="Q30" s="2">
        <v>10</v>
      </c>
      <c r="R30" s="2">
        <v>0</v>
      </c>
      <c r="S30" s="2">
        <f t="shared" si="1"/>
        <v>3</v>
      </c>
      <c r="T30" s="2" t="str">
        <f t="shared" si="2"/>
        <v>3class16</v>
      </c>
      <c r="U30" s="2" t="str">
        <f t="shared" si="3"/>
        <v>3class16</v>
      </c>
      <c r="V30" s="2">
        <v>1038497536000</v>
      </c>
      <c r="W30" s="2">
        <f t="shared" si="4"/>
        <v>12.01640547043985</v>
      </c>
      <c r="X30" s="2">
        <v>4</v>
      </c>
      <c r="Y30" s="2">
        <v>19</v>
      </c>
      <c r="Z30" s="2">
        <v>2147483647</v>
      </c>
      <c r="AA30" s="2">
        <v>10384975360</v>
      </c>
      <c r="AB30" s="2" t="s">
        <v>157</v>
      </c>
      <c r="AC30" s="2">
        <v>1038497536</v>
      </c>
      <c r="AD30" s="2" t="s">
        <v>47</v>
      </c>
      <c r="AE30" s="2" t="s">
        <v>47</v>
      </c>
      <c r="AF30" s="2" t="s">
        <v>100</v>
      </c>
      <c r="AG30" s="2" t="s">
        <v>101</v>
      </c>
      <c r="AH30" s="2">
        <v>4</v>
      </c>
      <c r="AI30" s="2" t="s">
        <v>44</v>
      </c>
      <c r="AJ30" s="2" t="s">
        <v>51</v>
      </c>
      <c r="AK30" s="2">
        <v>0</v>
      </c>
      <c r="AL30" s="2">
        <v>0</v>
      </c>
      <c r="AM30" s="2"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</row>
    <row r="31" spans="1:1024" ht="15.75" x14ac:dyDescent="0.25">
      <c r="A31" s="2">
        <v>38</v>
      </c>
      <c r="B31" s="2" t="s">
        <v>59</v>
      </c>
      <c r="C31" s="2" t="s">
        <v>60</v>
      </c>
      <c r="D31" s="2" t="s">
        <v>158</v>
      </c>
      <c r="E31" s="8">
        <v>29</v>
      </c>
      <c r="F31" s="8">
        <v>12</v>
      </c>
      <c r="G31" s="2" t="s">
        <v>41</v>
      </c>
      <c r="H31" s="2" t="s">
        <v>42</v>
      </c>
      <c r="I31" s="2" t="s">
        <v>43</v>
      </c>
      <c r="J31" s="2">
        <v>2</v>
      </c>
      <c r="K31" s="12" t="s">
        <v>44</v>
      </c>
      <c r="L31" s="12" t="s">
        <v>45</v>
      </c>
      <c r="M31" s="2">
        <v>14</v>
      </c>
      <c r="N31" s="2">
        <f t="shared" si="0"/>
        <v>6</v>
      </c>
      <c r="O31" s="2">
        <v>2</v>
      </c>
      <c r="P31" s="2">
        <v>1</v>
      </c>
      <c r="Q31" s="2">
        <v>6</v>
      </c>
      <c r="R31" s="2">
        <v>5</v>
      </c>
      <c r="S31" s="2">
        <f t="shared" si="1"/>
        <v>4</v>
      </c>
      <c r="T31" s="2" t="str">
        <f t="shared" si="2"/>
        <v>4class14</v>
      </c>
      <c r="U31" s="2" t="str">
        <f t="shared" si="3"/>
        <v>comp8</v>
      </c>
      <c r="V31" s="2">
        <v>1391852800</v>
      </c>
      <c r="W31" s="2">
        <f t="shared" si="4"/>
        <v>9.1435933074526439</v>
      </c>
      <c r="X31" s="2">
        <v>3</v>
      </c>
      <c r="Y31" s="2">
        <v>13</v>
      </c>
      <c r="Z31" s="2">
        <v>2147483647</v>
      </c>
      <c r="AA31" s="2">
        <v>13918528</v>
      </c>
      <c r="AB31" s="2" t="s">
        <v>159</v>
      </c>
      <c r="AC31" s="2" t="s">
        <v>160</v>
      </c>
      <c r="AD31" s="2" t="s">
        <v>47</v>
      </c>
      <c r="AE31" s="2" t="s">
        <v>161</v>
      </c>
      <c r="AF31" s="2" t="s">
        <v>162</v>
      </c>
      <c r="AG31" s="2" t="s">
        <v>58</v>
      </c>
      <c r="AH31" s="2">
        <v>3</v>
      </c>
      <c r="AI31" s="2" t="s">
        <v>44</v>
      </c>
      <c r="AJ31" s="2" t="s">
        <v>51</v>
      </c>
      <c r="AK31" s="2">
        <v>0</v>
      </c>
      <c r="AL31" s="2">
        <v>1</v>
      </c>
      <c r="AM31" s="2"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</row>
    <row r="32" spans="1:1024" ht="15.75" x14ac:dyDescent="0.25">
      <c r="A32" s="2">
        <v>39</v>
      </c>
      <c r="B32" s="2" t="s">
        <v>39</v>
      </c>
      <c r="C32" s="2" t="s">
        <v>39</v>
      </c>
      <c r="D32" s="2" t="s">
        <v>163</v>
      </c>
      <c r="E32" s="4">
        <v>26</v>
      </c>
      <c r="F32" s="4">
        <v>11</v>
      </c>
      <c r="G32" s="2" t="s">
        <v>41</v>
      </c>
      <c r="H32" s="2" t="s">
        <v>42</v>
      </c>
      <c r="I32" s="2" t="s">
        <v>43</v>
      </c>
      <c r="J32" s="2">
        <v>1</v>
      </c>
      <c r="K32" s="6" t="s">
        <v>41</v>
      </c>
      <c r="L32" t="s">
        <v>53</v>
      </c>
      <c r="M32" s="2">
        <v>11</v>
      </c>
      <c r="N32" s="2">
        <f t="shared" si="0"/>
        <v>3</v>
      </c>
      <c r="O32" s="2">
        <v>4</v>
      </c>
      <c r="P32" s="2">
        <v>3</v>
      </c>
      <c r="Q32" s="2">
        <v>3</v>
      </c>
      <c r="R32" s="2">
        <v>0</v>
      </c>
      <c r="S32" s="2">
        <f t="shared" si="1"/>
        <v>3</v>
      </c>
      <c r="T32" s="2" t="str">
        <f t="shared" si="2"/>
        <v>3class11</v>
      </c>
      <c r="U32" s="2" t="str">
        <f t="shared" si="3"/>
        <v>3class8</v>
      </c>
      <c r="V32" s="2">
        <v>100000000001</v>
      </c>
      <c r="W32" s="2">
        <f t="shared" si="4"/>
        <v>11.000000000004343</v>
      </c>
      <c r="X32" s="2">
        <v>1</v>
      </c>
      <c r="Y32" s="2">
        <v>0</v>
      </c>
      <c r="Z32" s="2">
        <v>2147483647</v>
      </c>
      <c r="AA32" s="2" t="s">
        <v>164</v>
      </c>
      <c r="AB32" s="2">
        <v>100000000001</v>
      </c>
      <c r="AC32" s="2">
        <v>100000000001</v>
      </c>
      <c r="AD32" s="2" t="s">
        <v>47</v>
      </c>
      <c r="AE32" s="2" t="s">
        <v>165</v>
      </c>
      <c r="AF32" s="2" t="s">
        <v>64</v>
      </c>
      <c r="AG32" s="2" t="s">
        <v>166</v>
      </c>
      <c r="AH32" s="2">
        <v>4</v>
      </c>
      <c r="AI32" s="2" t="s">
        <v>44</v>
      </c>
      <c r="AJ32" s="2" t="s">
        <v>51</v>
      </c>
      <c r="AK32" s="2">
        <v>0</v>
      </c>
      <c r="AL32" s="2">
        <v>0</v>
      </c>
      <c r="AM32" s="2">
        <v>0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</row>
    <row r="33" spans="1:1024" ht="15.75" x14ac:dyDescent="0.25">
      <c r="A33" s="2">
        <v>42</v>
      </c>
      <c r="B33" s="2" t="s">
        <v>59</v>
      </c>
      <c r="C33" s="2" t="s">
        <v>66</v>
      </c>
      <c r="D33" s="3" t="s">
        <v>167</v>
      </c>
      <c r="E33" s="4">
        <v>25</v>
      </c>
      <c r="F33" s="4">
        <v>14</v>
      </c>
      <c r="G33" s="2" t="s">
        <v>44</v>
      </c>
      <c r="H33" s="2" t="s">
        <v>117</v>
      </c>
      <c r="I33" s="10" t="s">
        <v>118</v>
      </c>
      <c r="J33" s="10">
        <v>1</v>
      </c>
      <c r="K33" s="11" t="s">
        <v>44</v>
      </c>
      <c r="L33" s="11" t="s">
        <v>45</v>
      </c>
      <c r="M33" s="2">
        <v>17</v>
      </c>
      <c r="N33" s="2">
        <f t="shared" si="0"/>
        <v>9</v>
      </c>
      <c r="O33" s="2">
        <v>0</v>
      </c>
      <c r="P33" s="2">
        <v>4</v>
      </c>
      <c r="Q33" s="2">
        <v>13</v>
      </c>
      <c r="R33" s="2">
        <v>0</v>
      </c>
      <c r="S33" s="2">
        <f t="shared" si="1"/>
        <v>2</v>
      </c>
      <c r="T33" s="2" t="str">
        <f t="shared" si="2"/>
        <v>2class17</v>
      </c>
      <c r="U33" s="2" t="str">
        <f t="shared" si="3"/>
        <v>basic16</v>
      </c>
      <c r="V33" s="2">
        <v>4.4356329314559998E+27</v>
      </c>
      <c r="W33" s="2">
        <f t="shared" si="4"/>
        <v>27.646955599145485</v>
      </c>
      <c r="X33" s="2">
        <v>4</v>
      </c>
      <c r="Y33" s="2">
        <v>2</v>
      </c>
      <c r="Z33" s="2">
        <v>2147483647</v>
      </c>
      <c r="AA33" s="2">
        <v>44356329314560</v>
      </c>
      <c r="AB33" s="2">
        <v>443563293146</v>
      </c>
      <c r="AC33" s="2">
        <v>443563293146</v>
      </c>
      <c r="AD33" s="2" t="s">
        <v>47</v>
      </c>
      <c r="AE33" s="2" t="s">
        <v>47</v>
      </c>
      <c r="AF33" s="2" t="s">
        <v>47</v>
      </c>
      <c r="AG33" s="2" t="s">
        <v>168</v>
      </c>
      <c r="AH33" s="2">
        <v>4</v>
      </c>
      <c r="AI33" s="2" t="s">
        <v>44</v>
      </c>
      <c r="AJ33" s="2" t="s">
        <v>51</v>
      </c>
      <c r="AK33" s="2">
        <v>0</v>
      </c>
      <c r="AL33" s="2">
        <v>0</v>
      </c>
      <c r="AM33" s="2">
        <v>0</v>
      </c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</row>
    <row r="34" spans="1:1024" s="7" customFormat="1" ht="15.75" x14ac:dyDescent="0.25">
      <c r="A34" s="2">
        <v>43</v>
      </c>
      <c r="B34" s="2" t="s">
        <v>39</v>
      </c>
      <c r="C34" s="2" t="s">
        <v>39</v>
      </c>
      <c r="D34" s="2" t="s">
        <v>169</v>
      </c>
      <c r="E34" s="4">
        <v>30</v>
      </c>
      <c r="F34" s="4">
        <v>12</v>
      </c>
      <c r="G34" s="2" t="s">
        <v>41</v>
      </c>
      <c r="H34" s="2" t="s">
        <v>42</v>
      </c>
      <c r="I34" s="2" t="s">
        <v>43</v>
      </c>
      <c r="J34" s="2">
        <v>1</v>
      </c>
      <c r="K34" s="6" t="s">
        <v>44</v>
      </c>
      <c r="L34" t="s">
        <v>45</v>
      </c>
      <c r="M34" s="2">
        <v>8</v>
      </c>
      <c r="N34" s="2">
        <f t="shared" ref="N34:N65" si="5">M34-8</f>
        <v>0</v>
      </c>
      <c r="O34" s="2">
        <v>4</v>
      </c>
      <c r="P34" s="2">
        <v>1</v>
      </c>
      <c r="Q34" s="2">
        <v>3</v>
      </c>
      <c r="R34" s="2">
        <v>0</v>
      </c>
      <c r="S34" s="2">
        <f t="shared" ref="S34:S65" si="6">COUNTIF(O34:R34,"&lt;&gt;0")</f>
        <v>3</v>
      </c>
      <c r="T34" s="2" t="str">
        <f t="shared" ref="T34:T65" si="7">CONCATENATE(S34,"class",M34)</f>
        <v>3class8</v>
      </c>
      <c r="U34" s="2" t="str">
        <f t="shared" ref="U34:U65" si="8">IF(S34&gt;3,"comp8",IF(S34=2,CONCATENATE("basic",IF(M34&gt;15,"16",IF(M34&gt;11,"12","8"))),CONCATENATE("3class",IF(M34&gt;15,"16",IF(M34&gt;11,"12","8")))))</f>
        <v>3class8</v>
      </c>
      <c r="V34" s="2">
        <v>1130464</v>
      </c>
      <c r="W34" s="2">
        <f t="shared" ref="W34:W65" si="9">LOG(V34)</f>
        <v>6.0532567366501615</v>
      </c>
      <c r="X34" s="2">
        <v>2</v>
      </c>
      <c r="Y34" s="2">
        <v>1</v>
      </c>
      <c r="Z34" s="2">
        <v>40696704</v>
      </c>
      <c r="AA34" s="2" t="s">
        <v>170</v>
      </c>
      <c r="AB34" s="2">
        <v>1130464</v>
      </c>
      <c r="AC34" s="2" t="s">
        <v>171</v>
      </c>
      <c r="AD34" s="2" t="s">
        <v>130</v>
      </c>
      <c r="AE34" s="2" t="s">
        <v>57</v>
      </c>
      <c r="AF34" s="2" t="s">
        <v>101</v>
      </c>
      <c r="AG34" s="2" t="s">
        <v>58</v>
      </c>
      <c r="AH34" s="2">
        <v>2</v>
      </c>
      <c r="AI34" s="2" t="s">
        <v>44</v>
      </c>
      <c r="AJ34" s="2" t="s">
        <v>51</v>
      </c>
      <c r="AK34" s="2">
        <v>1</v>
      </c>
      <c r="AL34" s="2">
        <v>0</v>
      </c>
      <c r="AM34" s="2">
        <v>0</v>
      </c>
      <c r="AMF34"/>
      <c r="AMG34"/>
      <c r="AMH34"/>
      <c r="AMI34"/>
      <c r="AMJ34"/>
    </row>
    <row r="35" spans="1:1024" ht="15.75" x14ac:dyDescent="0.25">
      <c r="A35" s="2">
        <v>48</v>
      </c>
      <c r="B35" s="2" t="s">
        <v>39</v>
      </c>
      <c r="C35" s="2" t="s">
        <v>39</v>
      </c>
      <c r="D35" s="2" t="s">
        <v>172</v>
      </c>
      <c r="E35" s="4">
        <v>27</v>
      </c>
      <c r="F35" s="4">
        <v>10</v>
      </c>
      <c r="G35" s="2" t="s">
        <v>41</v>
      </c>
      <c r="H35" s="2" t="s">
        <v>42</v>
      </c>
      <c r="I35" s="2" t="s">
        <v>43</v>
      </c>
      <c r="J35" s="2">
        <v>2</v>
      </c>
      <c r="K35" s="6" t="s">
        <v>44</v>
      </c>
      <c r="L35" t="s">
        <v>89</v>
      </c>
      <c r="M35" s="2">
        <v>10</v>
      </c>
      <c r="N35" s="2">
        <f t="shared" si="5"/>
        <v>2</v>
      </c>
      <c r="O35" s="2">
        <v>1</v>
      </c>
      <c r="P35" s="2">
        <v>1</v>
      </c>
      <c r="Q35" s="2">
        <v>8</v>
      </c>
      <c r="R35" s="2">
        <v>0</v>
      </c>
      <c r="S35" s="2">
        <f t="shared" si="6"/>
        <v>3</v>
      </c>
      <c r="T35" s="2" t="str">
        <f t="shared" si="7"/>
        <v>3class10</v>
      </c>
      <c r="U35" s="2" t="str">
        <f t="shared" si="8"/>
        <v>3class8</v>
      </c>
      <c r="V35" s="2">
        <v>85776</v>
      </c>
      <c r="W35" s="2">
        <f t="shared" si="9"/>
        <v>4.9333657898812318</v>
      </c>
      <c r="X35" s="2">
        <v>2</v>
      </c>
      <c r="Y35" s="2">
        <v>4</v>
      </c>
      <c r="Z35" s="2">
        <v>3087936</v>
      </c>
      <c r="AA35" s="2" t="s">
        <v>173</v>
      </c>
      <c r="AB35" s="2">
        <v>85776</v>
      </c>
      <c r="AC35" s="2">
        <v>8.5776000000000005E-2</v>
      </c>
      <c r="AD35" s="2" t="s">
        <v>49</v>
      </c>
      <c r="AE35" s="2" t="s">
        <v>174</v>
      </c>
      <c r="AF35" s="2" t="s">
        <v>175</v>
      </c>
      <c r="AG35" s="2" t="s">
        <v>58</v>
      </c>
      <c r="AH35" s="2">
        <v>1</v>
      </c>
      <c r="AI35" s="2" t="s">
        <v>44</v>
      </c>
      <c r="AJ35" s="2" t="s">
        <v>51</v>
      </c>
      <c r="AK35" s="2">
        <v>0</v>
      </c>
      <c r="AL35" s="2">
        <v>0</v>
      </c>
      <c r="AM35" s="2"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</row>
    <row r="36" spans="1:1024" s="7" customFormat="1" ht="15.75" x14ac:dyDescent="0.25">
      <c r="A36" s="2">
        <v>49</v>
      </c>
      <c r="B36" s="2" t="s">
        <v>59</v>
      </c>
      <c r="C36" s="2" t="s">
        <v>66</v>
      </c>
      <c r="D36" s="3" t="s">
        <v>176</v>
      </c>
      <c r="E36" s="4">
        <v>18</v>
      </c>
      <c r="F36" s="4">
        <v>8</v>
      </c>
      <c r="G36" s="2" t="s">
        <v>41</v>
      </c>
      <c r="H36" s="2" t="s">
        <v>42</v>
      </c>
      <c r="I36" s="2" t="s">
        <v>43</v>
      </c>
      <c r="J36" s="2">
        <v>1</v>
      </c>
      <c r="K36" s="6" t="s">
        <v>44</v>
      </c>
      <c r="L36" t="s">
        <v>45</v>
      </c>
      <c r="M36" s="2">
        <v>14</v>
      </c>
      <c r="N36" s="2">
        <f t="shared" si="5"/>
        <v>6</v>
      </c>
      <c r="O36" s="2">
        <v>7</v>
      </c>
      <c r="P36" s="2">
        <v>1</v>
      </c>
      <c r="Q36" s="2">
        <v>6</v>
      </c>
      <c r="R36" s="2">
        <v>0</v>
      </c>
      <c r="S36" s="2">
        <f t="shared" si="6"/>
        <v>3</v>
      </c>
      <c r="T36" s="2" t="str">
        <f t="shared" si="7"/>
        <v>3class14</v>
      </c>
      <c r="U36" s="2" t="str">
        <f t="shared" si="8"/>
        <v>3class12</v>
      </c>
      <c r="V36" s="2">
        <v>106075360000</v>
      </c>
      <c r="W36" s="2">
        <f t="shared" si="9"/>
        <v>11.025614514355675</v>
      </c>
      <c r="X36" s="2">
        <v>3</v>
      </c>
      <c r="Y36" s="2">
        <v>14</v>
      </c>
      <c r="Z36" s="2">
        <v>2147483647</v>
      </c>
      <c r="AA36" s="2">
        <v>1060753600</v>
      </c>
      <c r="AB36" s="2">
        <v>10607536</v>
      </c>
      <c r="AC36" s="2">
        <v>10607536</v>
      </c>
      <c r="AD36" s="2" t="s">
        <v>47</v>
      </c>
      <c r="AE36" s="2" t="s">
        <v>177</v>
      </c>
      <c r="AF36" s="2" t="s">
        <v>64</v>
      </c>
      <c r="AG36" s="2" t="s">
        <v>178</v>
      </c>
      <c r="AH36" s="2">
        <v>4</v>
      </c>
      <c r="AI36" s="2" t="s">
        <v>44</v>
      </c>
      <c r="AJ36" s="2" t="s">
        <v>51</v>
      </c>
      <c r="AK36" s="2">
        <v>0</v>
      </c>
      <c r="AL36" s="2">
        <v>0</v>
      </c>
      <c r="AM36" s="2">
        <v>0</v>
      </c>
      <c r="AMF36"/>
      <c r="AMG36"/>
      <c r="AMH36"/>
      <c r="AMI36"/>
      <c r="AMJ36"/>
    </row>
    <row r="37" spans="1:1024" ht="15.75" x14ac:dyDescent="0.25">
      <c r="A37" s="2">
        <v>50</v>
      </c>
      <c r="B37" s="2" t="s">
        <v>80</v>
      </c>
      <c r="C37" s="2" t="s">
        <v>80</v>
      </c>
      <c r="D37" s="2" t="s">
        <v>179</v>
      </c>
      <c r="E37" s="4">
        <v>29</v>
      </c>
      <c r="F37" s="8">
        <v>9</v>
      </c>
      <c r="G37" s="2" t="s">
        <v>41</v>
      </c>
      <c r="H37" s="2" t="s">
        <v>42</v>
      </c>
      <c r="I37" s="2" t="s">
        <v>43</v>
      </c>
      <c r="J37" s="2">
        <v>2</v>
      </c>
      <c r="K37" s="7" t="s">
        <v>41</v>
      </c>
      <c r="L37" s="7" t="s">
        <v>180</v>
      </c>
      <c r="M37" s="2">
        <v>9</v>
      </c>
      <c r="N37" s="2">
        <f t="shared" si="5"/>
        <v>1</v>
      </c>
      <c r="O37" s="2">
        <v>1</v>
      </c>
      <c r="P37" s="2">
        <v>1</v>
      </c>
      <c r="Q37" s="2">
        <v>6</v>
      </c>
      <c r="R37" s="2">
        <v>1</v>
      </c>
      <c r="S37" s="2">
        <f t="shared" si="6"/>
        <v>4</v>
      </c>
      <c r="T37" s="2" t="str">
        <f t="shared" si="7"/>
        <v>4class9</v>
      </c>
      <c r="U37" s="2" t="str">
        <f t="shared" si="8"/>
        <v>comp8</v>
      </c>
      <c r="V37" s="2">
        <v>1970800</v>
      </c>
      <c r="W37" s="2">
        <f t="shared" si="9"/>
        <v>6.2946425536028716</v>
      </c>
      <c r="X37" s="2">
        <v>2</v>
      </c>
      <c r="Y37" s="2">
        <v>1</v>
      </c>
      <c r="Z37" s="2">
        <v>70948800</v>
      </c>
      <c r="AA37" s="2">
        <v>19708</v>
      </c>
      <c r="AB37" s="2" t="s">
        <v>181</v>
      </c>
      <c r="AC37" s="2" t="s">
        <v>182</v>
      </c>
      <c r="AD37" s="2" t="s">
        <v>69</v>
      </c>
      <c r="AE37" s="2" t="s">
        <v>75</v>
      </c>
      <c r="AF37" s="2" t="s">
        <v>140</v>
      </c>
      <c r="AG37" s="2" t="s">
        <v>58</v>
      </c>
      <c r="AH37" s="2">
        <v>2</v>
      </c>
      <c r="AI37" s="2" t="s">
        <v>44</v>
      </c>
      <c r="AJ37" s="2" t="s">
        <v>51</v>
      </c>
      <c r="AK37" s="2">
        <v>0</v>
      </c>
      <c r="AL37" s="2">
        <v>0</v>
      </c>
      <c r="AM37" s="2"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</row>
    <row r="38" spans="1:1024" ht="15.75" x14ac:dyDescent="0.25">
      <c r="A38" s="2">
        <v>55</v>
      </c>
      <c r="B38" s="2" t="s">
        <v>59</v>
      </c>
      <c r="C38" s="2" t="s">
        <v>66</v>
      </c>
      <c r="D38" s="2" t="s">
        <v>183</v>
      </c>
      <c r="E38" s="4">
        <v>48</v>
      </c>
      <c r="F38" s="4">
        <v>9</v>
      </c>
      <c r="G38" s="2" t="s">
        <v>41</v>
      </c>
      <c r="H38" s="2" t="s">
        <v>42</v>
      </c>
      <c r="I38" s="2" t="s">
        <v>43</v>
      </c>
      <c r="J38" s="2">
        <v>1</v>
      </c>
      <c r="K38" s="12" t="s">
        <v>44</v>
      </c>
      <c r="L38" s="12" t="s">
        <v>45</v>
      </c>
      <c r="M38" s="2">
        <v>11</v>
      </c>
      <c r="N38" s="2">
        <f t="shared" si="5"/>
        <v>3</v>
      </c>
      <c r="O38" s="2">
        <v>3</v>
      </c>
      <c r="P38" s="2">
        <v>1</v>
      </c>
      <c r="Q38" s="2">
        <v>7</v>
      </c>
      <c r="R38" s="2">
        <v>0</v>
      </c>
      <c r="S38" s="2">
        <f t="shared" si="6"/>
        <v>3</v>
      </c>
      <c r="T38" s="2" t="str">
        <f t="shared" si="7"/>
        <v>3class11</v>
      </c>
      <c r="U38" s="2" t="str">
        <f t="shared" si="8"/>
        <v>3class8</v>
      </c>
      <c r="V38" s="2">
        <v>2152400</v>
      </c>
      <c r="W38" s="2">
        <f t="shared" si="9"/>
        <v>6.3329229833744565</v>
      </c>
      <c r="X38" s="2">
        <v>2</v>
      </c>
      <c r="Y38" s="2">
        <v>12</v>
      </c>
      <c r="Z38" s="2">
        <v>77486400</v>
      </c>
      <c r="AA38" s="2">
        <v>21524</v>
      </c>
      <c r="AB38" s="2" t="s">
        <v>184</v>
      </c>
      <c r="AC38" s="2" t="s">
        <v>185</v>
      </c>
      <c r="AD38" s="2" t="s">
        <v>69</v>
      </c>
      <c r="AE38" s="2" t="s">
        <v>186</v>
      </c>
      <c r="AF38" s="2" t="s">
        <v>187</v>
      </c>
      <c r="AG38" s="2" t="s">
        <v>58</v>
      </c>
      <c r="AH38" s="2">
        <v>2</v>
      </c>
      <c r="AI38" s="2" t="s">
        <v>44</v>
      </c>
      <c r="AJ38" s="2" t="s">
        <v>51</v>
      </c>
      <c r="AK38" s="2">
        <v>2</v>
      </c>
      <c r="AL38" s="2">
        <v>0</v>
      </c>
      <c r="AM38" s="2"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</row>
    <row r="39" spans="1:1024" ht="15.75" x14ac:dyDescent="0.25">
      <c r="A39" s="2">
        <v>56</v>
      </c>
      <c r="B39" s="2" t="s">
        <v>59</v>
      </c>
      <c r="C39" s="2" t="s">
        <v>66</v>
      </c>
      <c r="D39" s="2" t="s">
        <v>188</v>
      </c>
      <c r="E39" s="4">
        <v>24</v>
      </c>
      <c r="F39" s="4">
        <v>15</v>
      </c>
      <c r="G39" s="2" t="s">
        <v>44</v>
      </c>
      <c r="H39" s="2" t="s">
        <v>117</v>
      </c>
      <c r="I39" s="10" t="s">
        <v>118</v>
      </c>
      <c r="J39" s="10">
        <v>1</v>
      </c>
      <c r="K39" s="11" t="s">
        <v>44</v>
      </c>
      <c r="L39" s="11" t="s">
        <v>45</v>
      </c>
      <c r="M39" s="2">
        <v>19</v>
      </c>
      <c r="N39" s="2">
        <f t="shared" si="5"/>
        <v>11</v>
      </c>
      <c r="O39" s="2">
        <v>0</v>
      </c>
      <c r="P39" s="2">
        <v>4</v>
      </c>
      <c r="Q39" s="2">
        <v>15</v>
      </c>
      <c r="R39" s="2">
        <v>0</v>
      </c>
      <c r="S39" s="2">
        <f t="shared" si="6"/>
        <v>2</v>
      </c>
      <c r="T39" s="2" t="str">
        <f t="shared" si="7"/>
        <v>2class19</v>
      </c>
      <c r="U39" s="2" t="str">
        <f t="shared" si="8"/>
        <v>basic16</v>
      </c>
      <c r="V39" s="2">
        <v>2.970274321E+26</v>
      </c>
      <c r="W39" s="2">
        <f t="shared" si="9"/>
        <v>26.472796560628648</v>
      </c>
      <c r="X39" s="2">
        <v>3</v>
      </c>
      <c r="Y39" s="2">
        <v>5</v>
      </c>
      <c r="Z39" s="2">
        <v>2147483647</v>
      </c>
      <c r="AA39" s="2">
        <v>2.9702743210000002E+24</v>
      </c>
      <c r="AB39" s="2">
        <v>29702743210000</v>
      </c>
      <c r="AC39" s="2" t="s">
        <v>189</v>
      </c>
      <c r="AD39" s="2" t="s">
        <v>47</v>
      </c>
      <c r="AE39" s="2" t="s">
        <v>47</v>
      </c>
      <c r="AF39" s="2" t="s">
        <v>47</v>
      </c>
      <c r="AG39" s="2" t="s">
        <v>190</v>
      </c>
      <c r="AH39" s="2">
        <v>4</v>
      </c>
      <c r="AI39" s="2" t="s">
        <v>44</v>
      </c>
      <c r="AJ39" s="2" t="s">
        <v>51</v>
      </c>
      <c r="AK39" s="2">
        <v>0</v>
      </c>
      <c r="AL39" s="2">
        <v>0</v>
      </c>
      <c r="AM39" s="2">
        <v>0</v>
      </c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</row>
    <row r="40" spans="1:1024" ht="15.75" x14ac:dyDescent="0.25">
      <c r="A40" s="2">
        <v>57</v>
      </c>
      <c r="B40" s="2" t="s">
        <v>59</v>
      </c>
      <c r="C40" s="2" t="s">
        <v>66</v>
      </c>
      <c r="D40" s="2" t="s">
        <v>191</v>
      </c>
      <c r="E40" s="4">
        <v>22</v>
      </c>
      <c r="F40" s="4">
        <v>16</v>
      </c>
      <c r="G40" s="2" t="s">
        <v>41</v>
      </c>
      <c r="H40" s="2" t="s">
        <v>42</v>
      </c>
      <c r="I40" s="2" t="s">
        <v>43</v>
      </c>
      <c r="J40" s="2">
        <v>1</v>
      </c>
      <c r="K40" s="6" t="s">
        <v>44</v>
      </c>
      <c r="L40" t="s">
        <v>45</v>
      </c>
      <c r="M40" s="2">
        <v>12</v>
      </c>
      <c r="N40" s="2">
        <f t="shared" si="5"/>
        <v>4</v>
      </c>
      <c r="O40" s="2">
        <v>6</v>
      </c>
      <c r="P40" s="2">
        <v>1</v>
      </c>
      <c r="Q40" s="2">
        <v>5</v>
      </c>
      <c r="R40" s="2">
        <v>0</v>
      </c>
      <c r="S40" s="2">
        <f t="shared" si="6"/>
        <v>3</v>
      </c>
      <c r="T40" s="2" t="str">
        <f t="shared" si="7"/>
        <v>3class12</v>
      </c>
      <c r="U40" s="2" t="str">
        <f t="shared" si="8"/>
        <v>3class12</v>
      </c>
      <c r="V40" s="2">
        <v>457120000</v>
      </c>
      <c r="W40" s="2">
        <f t="shared" si="9"/>
        <v>8.6600302230386674</v>
      </c>
      <c r="X40" s="2">
        <v>3</v>
      </c>
      <c r="Y40" s="2">
        <v>6</v>
      </c>
      <c r="Z40" s="2">
        <v>2147483647</v>
      </c>
      <c r="AA40" s="2">
        <v>4571200</v>
      </c>
      <c r="AB40" s="2">
        <v>45712</v>
      </c>
      <c r="AC40" s="2" t="s">
        <v>192</v>
      </c>
      <c r="AD40" s="2" t="s">
        <v>47</v>
      </c>
      <c r="AE40" s="2" t="s">
        <v>91</v>
      </c>
      <c r="AF40" s="2" t="s">
        <v>193</v>
      </c>
      <c r="AG40" s="2" t="s">
        <v>58</v>
      </c>
      <c r="AH40" s="2">
        <v>3</v>
      </c>
      <c r="AI40" s="2" t="s">
        <v>44</v>
      </c>
      <c r="AJ40" s="2" t="s">
        <v>51</v>
      </c>
      <c r="AK40" s="2">
        <v>0</v>
      </c>
      <c r="AL40" s="2">
        <v>0</v>
      </c>
      <c r="AM40" s="2">
        <v>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</row>
    <row r="41" spans="1:1024" ht="15.75" x14ac:dyDescent="0.25">
      <c r="A41" s="2">
        <v>58</v>
      </c>
      <c r="B41" s="2" t="s">
        <v>80</v>
      </c>
      <c r="C41" s="2" t="s">
        <v>80</v>
      </c>
      <c r="D41" s="2" t="s">
        <v>194</v>
      </c>
      <c r="E41" s="4">
        <v>20</v>
      </c>
      <c r="F41" s="8">
        <v>10</v>
      </c>
      <c r="G41" s="2" t="s">
        <v>41</v>
      </c>
      <c r="H41" s="2" t="s">
        <v>42</v>
      </c>
      <c r="I41" s="2" t="s">
        <v>43</v>
      </c>
      <c r="J41" s="2">
        <v>2</v>
      </c>
      <c r="K41" s="6" t="s">
        <v>41</v>
      </c>
      <c r="L41" t="s">
        <v>53</v>
      </c>
      <c r="M41" s="2">
        <v>11</v>
      </c>
      <c r="N41" s="2">
        <f t="shared" si="5"/>
        <v>3</v>
      </c>
      <c r="O41" s="2">
        <v>4</v>
      </c>
      <c r="P41" s="2">
        <v>1</v>
      </c>
      <c r="Q41" s="2">
        <v>6</v>
      </c>
      <c r="R41" s="2">
        <v>0</v>
      </c>
      <c r="S41" s="2">
        <f t="shared" si="6"/>
        <v>3</v>
      </c>
      <c r="T41" s="2" t="str">
        <f t="shared" si="7"/>
        <v>3class11</v>
      </c>
      <c r="U41" s="2" t="str">
        <f t="shared" si="8"/>
        <v>3class8</v>
      </c>
      <c r="V41" s="2">
        <v>5526200</v>
      </c>
      <c r="W41" s="2">
        <f t="shared" si="9"/>
        <v>6.7424265985183496</v>
      </c>
      <c r="X41" s="2">
        <v>2</v>
      </c>
      <c r="Y41" s="2">
        <v>16</v>
      </c>
      <c r="Z41" s="2">
        <v>198943200</v>
      </c>
      <c r="AA41" s="2">
        <v>55262</v>
      </c>
      <c r="AB41" s="2" t="s">
        <v>195</v>
      </c>
      <c r="AC41" s="2" t="s">
        <v>196</v>
      </c>
      <c r="AD41" s="2" t="s">
        <v>197</v>
      </c>
      <c r="AE41" s="2" t="s">
        <v>198</v>
      </c>
      <c r="AF41" s="2" t="s">
        <v>199</v>
      </c>
      <c r="AG41" s="2" t="s">
        <v>58</v>
      </c>
      <c r="AH41" s="2">
        <v>2</v>
      </c>
      <c r="AI41" s="2" t="s">
        <v>44</v>
      </c>
      <c r="AJ41" s="2" t="s">
        <v>51</v>
      </c>
      <c r="AK41" s="2">
        <v>0</v>
      </c>
      <c r="AL41" s="2">
        <v>0</v>
      </c>
      <c r="AM41" s="2"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</row>
    <row r="42" spans="1:1024" ht="15.75" x14ac:dyDescent="0.25">
      <c r="A42" s="2">
        <v>60</v>
      </c>
      <c r="B42" s="2" t="s">
        <v>59</v>
      </c>
      <c r="C42" s="2" t="s">
        <v>66</v>
      </c>
      <c r="D42" s="2" t="s">
        <v>200</v>
      </c>
      <c r="E42" s="4">
        <v>59</v>
      </c>
      <c r="F42" s="4">
        <v>8</v>
      </c>
      <c r="G42" s="2" t="s">
        <v>41</v>
      </c>
      <c r="H42" s="2" t="s">
        <v>42</v>
      </c>
      <c r="I42" s="2" t="s">
        <v>43</v>
      </c>
      <c r="J42" s="2">
        <v>1</v>
      </c>
      <c r="K42" s="6" t="s">
        <v>44</v>
      </c>
      <c r="L42" t="s">
        <v>45</v>
      </c>
      <c r="M42" s="2">
        <v>10</v>
      </c>
      <c r="N42" s="2">
        <f t="shared" si="5"/>
        <v>2</v>
      </c>
      <c r="O42" s="2">
        <v>1</v>
      </c>
      <c r="P42" s="2">
        <v>1</v>
      </c>
      <c r="Q42" s="2">
        <v>7</v>
      </c>
      <c r="R42" s="2">
        <v>0</v>
      </c>
      <c r="S42" s="2">
        <f t="shared" si="6"/>
        <v>3</v>
      </c>
      <c r="T42" s="2" t="str">
        <f t="shared" si="7"/>
        <v>3class10</v>
      </c>
      <c r="U42" s="2" t="str">
        <f t="shared" si="8"/>
        <v>3class8</v>
      </c>
      <c r="V42" s="2">
        <v>2666824480</v>
      </c>
      <c r="W42" s="2">
        <f t="shared" si="9"/>
        <v>9.4259944330592411</v>
      </c>
      <c r="X42" s="2">
        <v>3</v>
      </c>
      <c r="Y42" s="2">
        <v>2</v>
      </c>
      <c r="Z42" s="2">
        <v>2147483647</v>
      </c>
      <c r="AA42" s="2" t="s">
        <v>201</v>
      </c>
      <c r="AB42" s="2">
        <v>266682448</v>
      </c>
      <c r="AC42" s="2" t="s">
        <v>202</v>
      </c>
      <c r="AD42" s="2" t="s">
        <v>47</v>
      </c>
      <c r="AE42" s="2" t="s">
        <v>203</v>
      </c>
      <c r="AF42" s="2" t="s">
        <v>204</v>
      </c>
      <c r="AG42" s="2" t="s">
        <v>58</v>
      </c>
      <c r="AH42" s="2">
        <v>3</v>
      </c>
      <c r="AI42" s="2" t="s">
        <v>44</v>
      </c>
      <c r="AJ42" s="2" t="s">
        <v>51</v>
      </c>
      <c r="AK42" s="2">
        <v>0</v>
      </c>
      <c r="AL42" s="2">
        <v>0</v>
      </c>
      <c r="AM42" s="2"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</row>
    <row r="43" spans="1:1024" ht="15.75" x14ac:dyDescent="0.25">
      <c r="A43" s="2">
        <v>61</v>
      </c>
      <c r="B43" s="2" t="s">
        <v>59</v>
      </c>
      <c r="C43" s="2" t="s">
        <v>66</v>
      </c>
      <c r="D43" s="2" t="s">
        <v>205</v>
      </c>
      <c r="E43" s="4">
        <v>25</v>
      </c>
      <c r="F43" s="4">
        <v>8</v>
      </c>
      <c r="G43" s="2" t="s">
        <v>44</v>
      </c>
      <c r="H43" s="2" t="s">
        <v>117</v>
      </c>
      <c r="I43" s="10" t="s">
        <v>118</v>
      </c>
      <c r="J43" s="10">
        <v>1</v>
      </c>
      <c r="K43" s="11" t="s">
        <v>44</v>
      </c>
      <c r="L43" s="11" t="s">
        <v>45</v>
      </c>
      <c r="M43" s="2">
        <v>17</v>
      </c>
      <c r="N43" s="2">
        <f t="shared" si="5"/>
        <v>9</v>
      </c>
      <c r="O43" s="2">
        <v>0</v>
      </c>
      <c r="P43" s="2">
        <v>4</v>
      </c>
      <c r="Q43" s="2">
        <v>13</v>
      </c>
      <c r="R43" s="2">
        <v>0</v>
      </c>
      <c r="S43" s="2">
        <f t="shared" si="6"/>
        <v>2</v>
      </c>
      <c r="T43" s="2" t="str">
        <f t="shared" si="7"/>
        <v>2class17</v>
      </c>
      <c r="U43" s="2" t="str">
        <f t="shared" si="8"/>
        <v>basic16</v>
      </c>
      <c r="V43" s="2">
        <v>1.118425977088E+28</v>
      </c>
      <c r="W43" s="2">
        <f t="shared" si="9"/>
        <v>28.048607245646739</v>
      </c>
      <c r="X43" s="2">
        <v>4</v>
      </c>
      <c r="Y43" s="2">
        <v>1</v>
      </c>
      <c r="Z43" s="2">
        <v>2147483647</v>
      </c>
      <c r="AA43" s="2">
        <v>111842597708800</v>
      </c>
      <c r="AB43" s="2">
        <v>1118425977088</v>
      </c>
      <c r="AC43" s="2">
        <v>111842597709</v>
      </c>
      <c r="AD43" s="2" t="s">
        <v>47</v>
      </c>
      <c r="AE43" s="2" t="s">
        <v>47</v>
      </c>
      <c r="AF43" s="2" t="s">
        <v>47</v>
      </c>
      <c r="AG43" s="2" t="s">
        <v>206</v>
      </c>
      <c r="AH43" s="2">
        <v>4</v>
      </c>
      <c r="AI43" s="2" t="s">
        <v>44</v>
      </c>
      <c r="AJ43" s="2" t="s">
        <v>51</v>
      </c>
      <c r="AK43" s="2">
        <v>0</v>
      </c>
      <c r="AL43" s="2">
        <v>0</v>
      </c>
      <c r="AM43" s="2"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</row>
    <row r="44" spans="1:1024" ht="15.75" x14ac:dyDescent="0.25">
      <c r="A44" s="2">
        <v>62</v>
      </c>
      <c r="B44" s="2" t="s">
        <v>59</v>
      </c>
      <c r="C44" s="2" t="s">
        <v>66</v>
      </c>
      <c r="D44" s="2" t="s">
        <v>207</v>
      </c>
      <c r="E44" s="4">
        <v>17</v>
      </c>
      <c r="F44" s="4">
        <v>10</v>
      </c>
      <c r="G44" s="2" t="s">
        <v>41</v>
      </c>
      <c r="H44" s="2" t="s">
        <v>42</v>
      </c>
      <c r="I44" s="2" t="s">
        <v>43</v>
      </c>
      <c r="J44" s="2">
        <v>5</v>
      </c>
      <c r="K44" s="6" t="s">
        <v>44</v>
      </c>
      <c r="L44" t="s">
        <v>45</v>
      </c>
      <c r="M44" s="2">
        <v>13</v>
      </c>
      <c r="N44" s="2">
        <f t="shared" si="5"/>
        <v>5</v>
      </c>
      <c r="O44" s="2">
        <v>0</v>
      </c>
      <c r="P44" s="2">
        <v>2</v>
      </c>
      <c r="Q44" s="2">
        <v>11</v>
      </c>
      <c r="R44" s="2">
        <v>0</v>
      </c>
      <c r="S44" s="2">
        <f t="shared" si="6"/>
        <v>2</v>
      </c>
      <c r="T44" s="2" t="str">
        <f t="shared" si="7"/>
        <v>2class13</v>
      </c>
      <c r="U44" s="2" t="str">
        <f t="shared" si="8"/>
        <v>basic12</v>
      </c>
      <c r="V44" s="2">
        <v>748052800</v>
      </c>
      <c r="W44" s="2">
        <f t="shared" si="9"/>
        <v>8.8739322528636091</v>
      </c>
      <c r="X44" s="2">
        <v>3</v>
      </c>
      <c r="Y44" s="2">
        <v>2</v>
      </c>
      <c r="Z44" s="2">
        <v>2147483647</v>
      </c>
      <c r="AA44" s="2">
        <v>7480528</v>
      </c>
      <c r="AB44" s="2" t="s">
        <v>208</v>
      </c>
      <c r="AC44" s="2" t="s">
        <v>209</v>
      </c>
      <c r="AD44" s="2" t="s">
        <v>47</v>
      </c>
      <c r="AE44" s="2" t="s">
        <v>210</v>
      </c>
      <c r="AF44" s="2" t="s">
        <v>211</v>
      </c>
      <c r="AG44" s="2" t="s">
        <v>58</v>
      </c>
      <c r="AH44" s="2">
        <v>3</v>
      </c>
      <c r="AI44" s="2" t="s">
        <v>44</v>
      </c>
      <c r="AJ44" s="2" t="s">
        <v>51</v>
      </c>
      <c r="AK44" s="2">
        <v>0</v>
      </c>
      <c r="AL44" s="2">
        <v>1</v>
      </c>
      <c r="AM44" s="2"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</row>
    <row r="45" spans="1:1024" ht="15.75" x14ac:dyDescent="0.25">
      <c r="A45" s="2">
        <v>63</v>
      </c>
      <c r="B45" s="2" t="s">
        <v>59</v>
      </c>
      <c r="C45" s="2" t="s">
        <v>60</v>
      </c>
      <c r="D45" s="3" t="s">
        <v>212</v>
      </c>
      <c r="E45" s="8">
        <v>20</v>
      </c>
      <c r="F45" s="8">
        <v>13</v>
      </c>
      <c r="G45" s="2" t="s">
        <v>41</v>
      </c>
      <c r="H45" s="2" t="s">
        <v>42</v>
      </c>
      <c r="I45" s="2" t="s">
        <v>43</v>
      </c>
      <c r="J45" s="2">
        <v>1</v>
      </c>
      <c r="K45" s="6" t="s">
        <v>41</v>
      </c>
      <c r="L45" t="s">
        <v>53</v>
      </c>
      <c r="M45" s="2">
        <v>16</v>
      </c>
      <c r="N45" s="2">
        <f t="shared" si="5"/>
        <v>8</v>
      </c>
      <c r="O45" s="2">
        <v>3</v>
      </c>
      <c r="P45" s="2">
        <v>2</v>
      </c>
      <c r="Q45" s="2">
        <v>11</v>
      </c>
      <c r="R45" s="2">
        <v>0</v>
      </c>
      <c r="S45" s="2">
        <f t="shared" si="6"/>
        <v>3</v>
      </c>
      <c r="T45" s="2" t="str">
        <f t="shared" si="7"/>
        <v>3class16</v>
      </c>
      <c r="U45" s="2" t="str">
        <f t="shared" si="8"/>
        <v>3class16</v>
      </c>
      <c r="V45" s="2">
        <v>345624400</v>
      </c>
      <c r="W45" s="2">
        <f t="shared" si="9"/>
        <v>8.5386043947191812</v>
      </c>
      <c r="X45" s="2">
        <v>3</v>
      </c>
      <c r="Y45" s="2">
        <v>3</v>
      </c>
      <c r="Z45" s="2">
        <v>2147483647</v>
      </c>
      <c r="AA45" s="2">
        <v>3456244</v>
      </c>
      <c r="AB45" s="2" t="s">
        <v>213</v>
      </c>
      <c r="AC45" s="2" t="s">
        <v>214</v>
      </c>
      <c r="AD45" s="2" t="s">
        <v>47</v>
      </c>
      <c r="AE45" s="2" t="s">
        <v>49</v>
      </c>
      <c r="AF45" s="2" t="s">
        <v>147</v>
      </c>
      <c r="AG45" s="2" t="s">
        <v>58</v>
      </c>
      <c r="AH45" s="2">
        <v>3</v>
      </c>
      <c r="AI45" s="2" t="s">
        <v>44</v>
      </c>
      <c r="AJ45" s="2" t="s">
        <v>51</v>
      </c>
      <c r="AK45" s="2">
        <v>0</v>
      </c>
      <c r="AL45" s="2">
        <v>2</v>
      </c>
      <c r="AM45" s="2"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</row>
    <row r="46" spans="1:1024" ht="15.75" x14ac:dyDescent="0.25">
      <c r="A46" s="2">
        <v>64</v>
      </c>
      <c r="B46" s="2" t="s">
        <v>59</v>
      </c>
      <c r="C46" s="2" t="s">
        <v>66</v>
      </c>
      <c r="D46" s="2" t="s">
        <v>215</v>
      </c>
      <c r="E46" s="4">
        <v>48</v>
      </c>
      <c r="F46" s="4">
        <v>12</v>
      </c>
      <c r="G46" s="2" t="s">
        <v>41</v>
      </c>
      <c r="H46" s="2" t="s">
        <v>42</v>
      </c>
      <c r="I46" s="2" t="s">
        <v>43</v>
      </c>
      <c r="J46" s="2">
        <v>1</v>
      </c>
      <c r="K46" s="6" t="s">
        <v>41</v>
      </c>
      <c r="L46" t="s">
        <v>53</v>
      </c>
      <c r="M46" s="2">
        <v>18</v>
      </c>
      <c r="N46" s="2">
        <f t="shared" si="5"/>
        <v>10</v>
      </c>
      <c r="O46" s="2">
        <v>0</v>
      </c>
      <c r="P46" s="2">
        <v>9</v>
      </c>
      <c r="Q46" s="2">
        <v>9</v>
      </c>
      <c r="R46" s="2">
        <v>0</v>
      </c>
      <c r="S46" s="2">
        <f t="shared" si="6"/>
        <v>2</v>
      </c>
      <c r="T46" s="2" t="str">
        <f t="shared" si="7"/>
        <v>2class18</v>
      </c>
      <c r="U46" s="2" t="str">
        <f t="shared" si="8"/>
        <v>basic16</v>
      </c>
      <c r="V46" s="2">
        <v>1E+18</v>
      </c>
      <c r="W46" s="2">
        <f t="shared" si="9"/>
        <v>18</v>
      </c>
      <c r="X46" s="2">
        <v>1</v>
      </c>
      <c r="Y46" s="2">
        <v>1</v>
      </c>
      <c r="Z46" s="2">
        <v>2147483647</v>
      </c>
      <c r="AA46" s="2">
        <v>1E+16</v>
      </c>
      <c r="AB46" s="2">
        <v>100000000000000</v>
      </c>
      <c r="AC46" s="2">
        <v>100000000</v>
      </c>
      <c r="AD46" s="2" t="s">
        <v>47</v>
      </c>
      <c r="AE46" s="2" t="s">
        <v>47</v>
      </c>
      <c r="AF46" s="2" t="s">
        <v>47</v>
      </c>
      <c r="AG46" s="2" t="s">
        <v>100</v>
      </c>
      <c r="AH46" s="2">
        <v>4</v>
      </c>
      <c r="AI46" s="2" t="s">
        <v>44</v>
      </c>
      <c r="AJ46" s="2" t="s">
        <v>51</v>
      </c>
      <c r="AK46" s="2">
        <v>0</v>
      </c>
      <c r="AL46" s="2">
        <v>0</v>
      </c>
      <c r="AM46" s="2">
        <v>0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</row>
    <row r="47" spans="1:1024" ht="15.75" x14ac:dyDescent="0.25">
      <c r="A47" s="2">
        <v>65</v>
      </c>
      <c r="B47" s="2" t="s">
        <v>59</v>
      </c>
      <c r="C47" s="2" t="s">
        <v>60</v>
      </c>
      <c r="D47" s="2" t="s">
        <v>216</v>
      </c>
      <c r="E47" s="8">
        <v>36</v>
      </c>
      <c r="F47" s="8">
        <v>8</v>
      </c>
      <c r="G47" s="2" t="s">
        <v>41</v>
      </c>
      <c r="H47" s="2" t="s">
        <v>42</v>
      </c>
      <c r="I47" s="2" t="s">
        <v>43</v>
      </c>
      <c r="J47" s="2">
        <v>1</v>
      </c>
      <c r="K47" s="12" t="s">
        <v>44</v>
      </c>
      <c r="L47" s="12" t="s">
        <v>45</v>
      </c>
      <c r="M47" s="2">
        <v>8</v>
      </c>
      <c r="N47" s="2">
        <f t="shared" si="5"/>
        <v>0</v>
      </c>
      <c r="O47" s="2">
        <v>2</v>
      </c>
      <c r="P47" s="2">
        <v>1</v>
      </c>
      <c r="Q47" s="2">
        <v>5</v>
      </c>
      <c r="R47" s="2">
        <v>0</v>
      </c>
      <c r="S47" s="2">
        <f t="shared" si="6"/>
        <v>3</v>
      </c>
      <c r="T47" s="2" t="str">
        <f t="shared" si="7"/>
        <v>3class8</v>
      </c>
      <c r="U47" s="2" t="str">
        <f t="shared" si="8"/>
        <v>3class8</v>
      </c>
      <c r="V47" s="2">
        <v>23918096</v>
      </c>
      <c r="W47" s="2">
        <f t="shared" si="9"/>
        <v>7.3787266046807032</v>
      </c>
      <c r="X47" s="2">
        <v>2</v>
      </c>
      <c r="Y47" s="2">
        <v>5</v>
      </c>
      <c r="Z47" s="2">
        <v>861051456</v>
      </c>
      <c r="AA47" s="2" t="s">
        <v>217</v>
      </c>
      <c r="AB47" s="2">
        <v>23918096</v>
      </c>
      <c r="AC47" s="2" t="s">
        <v>218</v>
      </c>
      <c r="AD47" s="2" t="s">
        <v>219</v>
      </c>
      <c r="AE47" s="2" t="s">
        <v>204</v>
      </c>
      <c r="AF47" s="2" t="s">
        <v>220</v>
      </c>
      <c r="AG47" s="2" t="s">
        <v>58</v>
      </c>
      <c r="AH47" s="2">
        <v>2</v>
      </c>
      <c r="AI47" s="2" t="s">
        <v>41</v>
      </c>
      <c r="AJ47" s="2" t="s">
        <v>108</v>
      </c>
      <c r="AK47" s="2">
        <v>0</v>
      </c>
      <c r="AL47" s="2">
        <v>0</v>
      </c>
      <c r="AM47" s="2">
        <v>0</v>
      </c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</row>
    <row r="48" spans="1:1024" ht="15.75" x14ac:dyDescent="0.25">
      <c r="A48" s="2">
        <v>66</v>
      </c>
      <c r="B48" s="2" t="s">
        <v>59</v>
      </c>
      <c r="C48" s="2" t="s">
        <v>66</v>
      </c>
      <c r="D48" s="2" t="s">
        <v>221</v>
      </c>
      <c r="E48" s="4">
        <v>24</v>
      </c>
      <c r="F48" s="4">
        <v>10</v>
      </c>
      <c r="G48" s="2" t="s">
        <v>41</v>
      </c>
      <c r="H48" s="2" t="s">
        <v>42</v>
      </c>
      <c r="I48" s="2" t="s">
        <v>43</v>
      </c>
      <c r="J48" s="2">
        <v>1</v>
      </c>
      <c r="K48" s="7" t="s">
        <v>44</v>
      </c>
      <c r="L48" s="7" t="s">
        <v>45</v>
      </c>
      <c r="M48" s="2">
        <v>20</v>
      </c>
      <c r="N48" s="2">
        <f t="shared" si="5"/>
        <v>12</v>
      </c>
      <c r="O48" s="2">
        <v>4</v>
      </c>
      <c r="P48" s="2">
        <v>9</v>
      </c>
      <c r="Q48" s="2">
        <v>7</v>
      </c>
      <c r="R48" s="2">
        <v>0</v>
      </c>
      <c r="S48" s="2">
        <f t="shared" si="6"/>
        <v>3</v>
      </c>
      <c r="T48" s="2" t="str">
        <f t="shared" si="7"/>
        <v>3class20</v>
      </c>
      <c r="U48" s="2" t="str">
        <f t="shared" si="8"/>
        <v>3class16</v>
      </c>
      <c r="V48" s="2">
        <v>1003066000000</v>
      </c>
      <c r="W48" s="2">
        <f t="shared" si="9"/>
        <v>12.001329509782913</v>
      </c>
      <c r="X48" s="2">
        <v>4</v>
      </c>
      <c r="Y48" s="2">
        <v>1</v>
      </c>
      <c r="Z48" s="2">
        <v>2147483647</v>
      </c>
      <c r="AA48" s="2">
        <v>10030660000</v>
      </c>
      <c r="AB48" s="2">
        <v>100306600</v>
      </c>
      <c r="AC48" s="2">
        <v>1003066</v>
      </c>
      <c r="AD48" s="2" t="s">
        <v>47</v>
      </c>
      <c r="AE48" s="2" t="s">
        <v>47</v>
      </c>
      <c r="AF48" s="2" t="s">
        <v>100</v>
      </c>
      <c r="AG48" s="2" t="s">
        <v>101</v>
      </c>
      <c r="AH48" s="2">
        <v>4</v>
      </c>
      <c r="AI48" s="2" t="s">
        <v>44</v>
      </c>
      <c r="AJ48" s="2" t="s">
        <v>51</v>
      </c>
      <c r="AK48" s="2">
        <v>0</v>
      </c>
      <c r="AL48" s="2">
        <v>0</v>
      </c>
      <c r="AM48" s="2">
        <v>0</v>
      </c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</row>
    <row r="49" spans="1:1024" ht="15.75" x14ac:dyDescent="0.25">
      <c r="A49" s="2">
        <v>67</v>
      </c>
      <c r="B49" s="2" t="s">
        <v>80</v>
      </c>
      <c r="C49" s="2" t="s">
        <v>80</v>
      </c>
      <c r="D49" s="2" t="s">
        <v>222</v>
      </c>
      <c r="E49" s="4">
        <v>34</v>
      </c>
      <c r="F49" s="8">
        <v>9</v>
      </c>
      <c r="G49" s="2" t="s">
        <v>41</v>
      </c>
      <c r="H49" s="2" t="s">
        <v>42</v>
      </c>
      <c r="I49" s="2" t="s">
        <v>43</v>
      </c>
      <c r="J49" s="2">
        <v>2</v>
      </c>
      <c r="K49" s="6" t="s">
        <v>44</v>
      </c>
      <c r="L49" t="s">
        <v>45</v>
      </c>
      <c r="M49" s="2">
        <v>11</v>
      </c>
      <c r="N49" s="2">
        <f t="shared" si="5"/>
        <v>3</v>
      </c>
      <c r="O49" s="2">
        <v>1</v>
      </c>
      <c r="P49" s="2">
        <v>1</v>
      </c>
      <c r="Q49" s="2">
        <v>9</v>
      </c>
      <c r="R49" s="2">
        <v>0</v>
      </c>
      <c r="S49" s="2">
        <f t="shared" si="6"/>
        <v>3</v>
      </c>
      <c r="T49" s="2" t="str">
        <f t="shared" si="7"/>
        <v>3class11</v>
      </c>
      <c r="U49" s="2" t="str">
        <f t="shared" si="8"/>
        <v>3class8</v>
      </c>
      <c r="V49" s="2">
        <v>104332900</v>
      </c>
      <c r="W49" s="2">
        <f t="shared" si="9"/>
        <v>8.0184212790440412</v>
      </c>
      <c r="X49" s="2">
        <v>3</v>
      </c>
      <c r="Y49" s="2">
        <v>1</v>
      </c>
      <c r="Z49" s="2">
        <v>2147483647</v>
      </c>
      <c r="AA49" s="2">
        <v>1043329</v>
      </c>
      <c r="AB49" s="2" t="s">
        <v>223</v>
      </c>
      <c r="AC49" s="2" t="s">
        <v>224</v>
      </c>
      <c r="AD49" s="2" t="s">
        <v>47</v>
      </c>
      <c r="AE49" s="2" t="s">
        <v>56</v>
      </c>
      <c r="AF49" s="2" t="s">
        <v>57</v>
      </c>
      <c r="AG49" s="2" t="s">
        <v>58</v>
      </c>
      <c r="AH49" s="2">
        <v>3</v>
      </c>
      <c r="AI49" s="2" t="s">
        <v>44</v>
      </c>
      <c r="AJ49" s="2" t="s">
        <v>51</v>
      </c>
      <c r="AK49" s="2">
        <v>1</v>
      </c>
      <c r="AL49" s="2">
        <v>0</v>
      </c>
      <c r="AM49" s="2">
        <v>0</v>
      </c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</row>
    <row r="50" spans="1:1024" ht="15.75" x14ac:dyDescent="0.25">
      <c r="A50" s="2">
        <v>68</v>
      </c>
      <c r="B50" s="2" t="s">
        <v>80</v>
      </c>
      <c r="C50" s="2" t="s">
        <v>80</v>
      </c>
      <c r="D50" s="2" t="s">
        <v>225</v>
      </c>
      <c r="E50" s="4">
        <v>33</v>
      </c>
      <c r="F50" s="8">
        <v>15</v>
      </c>
      <c r="G50" s="2" t="s">
        <v>41</v>
      </c>
      <c r="H50" s="2" t="s">
        <v>42</v>
      </c>
      <c r="I50" s="2" t="s">
        <v>43</v>
      </c>
      <c r="J50" s="2">
        <v>1</v>
      </c>
      <c r="K50" s="6" t="s">
        <v>44</v>
      </c>
      <c r="L50" t="s">
        <v>45</v>
      </c>
      <c r="M50" s="2">
        <v>15</v>
      </c>
      <c r="N50" s="2">
        <f t="shared" si="5"/>
        <v>7</v>
      </c>
      <c r="O50" s="2">
        <v>0</v>
      </c>
      <c r="P50" s="2">
        <v>2</v>
      </c>
      <c r="Q50" s="2">
        <v>13</v>
      </c>
      <c r="R50" s="2">
        <v>0</v>
      </c>
      <c r="S50" s="2">
        <f t="shared" si="6"/>
        <v>2</v>
      </c>
      <c r="T50" s="2" t="str">
        <f t="shared" si="7"/>
        <v>2class15</v>
      </c>
      <c r="U50" s="2" t="str">
        <f t="shared" si="8"/>
        <v>basic12</v>
      </c>
      <c r="V50" s="2">
        <v>1135705600000</v>
      </c>
      <c r="W50" s="2">
        <f t="shared" si="9"/>
        <v>12.05526576723272</v>
      </c>
      <c r="X50" s="2">
        <v>4</v>
      </c>
      <c r="Y50" s="2">
        <v>1</v>
      </c>
      <c r="Z50" s="2">
        <v>2147483647</v>
      </c>
      <c r="AA50" s="2">
        <v>11357056000</v>
      </c>
      <c r="AB50" s="2">
        <v>113570560</v>
      </c>
      <c r="AC50" s="2">
        <v>11357056</v>
      </c>
      <c r="AD50" s="2" t="s">
        <v>47</v>
      </c>
      <c r="AE50" s="2" t="s">
        <v>47</v>
      </c>
      <c r="AF50" s="2" t="s">
        <v>84</v>
      </c>
      <c r="AG50" s="2" t="s">
        <v>101</v>
      </c>
      <c r="AH50" s="2">
        <v>4</v>
      </c>
      <c r="AI50" s="2" t="s">
        <v>44</v>
      </c>
      <c r="AJ50" s="2" t="s">
        <v>51</v>
      </c>
      <c r="AK50" s="2">
        <v>0</v>
      </c>
      <c r="AL50" s="2">
        <v>0</v>
      </c>
      <c r="AM50" s="2">
        <v>0</v>
      </c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</row>
    <row r="51" spans="1:1024" s="12" customFormat="1" ht="15.75" x14ac:dyDescent="0.25">
      <c r="A51" s="2">
        <v>70</v>
      </c>
      <c r="B51" s="2" t="s">
        <v>39</v>
      </c>
      <c r="C51" s="2" t="s">
        <v>39</v>
      </c>
      <c r="D51" s="2" t="s">
        <v>226</v>
      </c>
      <c r="E51" s="4">
        <v>55</v>
      </c>
      <c r="F51" s="4">
        <v>7</v>
      </c>
      <c r="G51" s="2" t="s">
        <v>41</v>
      </c>
      <c r="H51" s="2" t="s">
        <v>42</v>
      </c>
      <c r="I51" s="2" t="s">
        <v>43</v>
      </c>
      <c r="J51" s="2">
        <v>4</v>
      </c>
      <c r="K51" s="6" t="s">
        <v>44</v>
      </c>
      <c r="L51" t="s">
        <v>45</v>
      </c>
      <c r="M51" s="2">
        <v>8</v>
      </c>
      <c r="N51" s="2">
        <f t="shared" si="5"/>
        <v>0</v>
      </c>
      <c r="O51" s="2">
        <v>5</v>
      </c>
      <c r="P51" s="2">
        <v>1</v>
      </c>
      <c r="Q51" s="2">
        <v>2</v>
      </c>
      <c r="R51" s="2">
        <v>0</v>
      </c>
      <c r="S51" s="2">
        <f t="shared" si="6"/>
        <v>3</v>
      </c>
      <c r="T51" s="2" t="str">
        <f t="shared" si="7"/>
        <v>3class8</v>
      </c>
      <c r="U51" s="2" t="str">
        <f t="shared" si="8"/>
        <v>3class8</v>
      </c>
      <c r="V51" s="2">
        <v>10010000</v>
      </c>
      <c r="W51" s="2">
        <f t="shared" si="9"/>
        <v>7.0004340774793183</v>
      </c>
      <c r="X51" s="2">
        <v>2</v>
      </c>
      <c r="Y51" s="2">
        <v>7</v>
      </c>
      <c r="Z51" s="2">
        <v>360360000</v>
      </c>
      <c r="AA51" s="2">
        <v>100100</v>
      </c>
      <c r="AB51" s="2">
        <v>1001</v>
      </c>
      <c r="AC51" s="2" t="s">
        <v>227</v>
      </c>
      <c r="AD51" s="2" t="s">
        <v>228</v>
      </c>
      <c r="AE51" s="2" t="s">
        <v>65</v>
      </c>
      <c r="AF51" s="2" t="s">
        <v>229</v>
      </c>
      <c r="AG51" s="2" t="s">
        <v>58</v>
      </c>
      <c r="AH51" s="2">
        <v>2</v>
      </c>
      <c r="AI51" s="2" t="s">
        <v>44</v>
      </c>
      <c r="AJ51" s="2" t="s">
        <v>51</v>
      </c>
      <c r="AK51" s="2">
        <v>0</v>
      </c>
      <c r="AL51" s="2">
        <v>0</v>
      </c>
      <c r="AM51" s="2">
        <v>0</v>
      </c>
      <c r="AMF51"/>
      <c r="AMG51"/>
      <c r="AMH51"/>
      <c r="AMI51"/>
      <c r="AMJ51"/>
    </row>
    <row r="52" spans="1:1024" ht="15.75" x14ac:dyDescent="0.25">
      <c r="A52" s="2">
        <v>71</v>
      </c>
      <c r="B52" s="2" t="s">
        <v>59</v>
      </c>
      <c r="C52" s="2" t="s">
        <v>60</v>
      </c>
      <c r="D52" s="2" t="s">
        <v>230</v>
      </c>
      <c r="E52" s="8">
        <v>40</v>
      </c>
      <c r="F52" s="8">
        <v>12</v>
      </c>
      <c r="G52" s="2" t="s">
        <v>41</v>
      </c>
      <c r="H52" s="2" t="s">
        <v>42</v>
      </c>
      <c r="I52" s="2" t="s">
        <v>43</v>
      </c>
      <c r="J52" s="2">
        <v>1</v>
      </c>
      <c r="K52" s="6" t="s">
        <v>41</v>
      </c>
      <c r="L52" t="s">
        <v>180</v>
      </c>
      <c r="M52" s="2">
        <v>10</v>
      </c>
      <c r="N52" s="2">
        <f t="shared" si="5"/>
        <v>2</v>
      </c>
      <c r="O52" s="2">
        <v>0</v>
      </c>
      <c r="P52" s="2">
        <v>2</v>
      </c>
      <c r="Q52" s="2">
        <v>8</v>
      </c>
      <c r="R52" s="2">
        <v>0</v>
      </c>
      <c r="S52" s="2">
        <f t="shared" si="6"/>
        <v>2</v>
      </c>
      <c r="T52" s="2" t="str">
        <f t="shared" si="7"/>
        <v>2class10</v>
      </c>
      <c r="U52" s="2" t="str">
        <f t="shared" si="8"/>
        <v>basic8</v>
      </c>
      <c r="V52" s="2">
        <v>5041192</v>
      </c>
      <c r="W52" s="2">
        <f t="shared" si="9"/>
        <v>6.7025332383928431</v>
      </c>
      <c r="X52" s="2">
        <v>2</v>
      </c>
      <c r="Y52" s="2">
        <v>2</v>
      </c>
      <c r="Z52" s="2">
        <v>181482912</v>
      </c>
      <c r="AA52" s="2" t="s">
        <v>231</v>
      </c>
      <c r="AB52" s="2">
        <v>5041192</v>
      </c>
      <c r="AC52" s="2" t="s">
        <v>232</v>
      </c>
      <c r="AD52" s="2" t="s">
        <v>197</v>
      </c>
      <c r="AE52" s="2" t="s">
        <v>233</v>
      </c>
      <c r="AF52" s="2" t="s">
        <v>234</v>
      </c>
      <c r="AG52" s="2" t="s">
        <v>58</v>
      </c>
      <c r="AH52" s="2">
        <v>2</v>
      </c>
      <c r="AI52" s="2" t="s">
        <v>44</v>
      </c>
      <c r="AJ52" s="2" t="s">
        <v>51</v>
      </c>
      <c r="AK52" s="2">
        <v>0</v>
      </c>
      <c r="AL52" s="2">
        <v>0</v>
      </c>
      <c r="AM52" s="2">
        <v>0</v>
      </c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</row>
    <row r="53" spans="1:1024" ht="15.75" x14ac:dyDescent="0.25">
      <c r="A53" s="2">
        <v>72</v>
      </c>
      <c r="B53" s="2" t="s">
        <v>59</v>
      </c>
      <c r="C53" s="2" t="s">
        <v>66</v>
      </c>
      <c r="D53" s="2" t="s">
        <v>235</v>
      </c>
      <c r="E53" s="4">
        <v>21</v>
      </c>
      <c r="F53" s="4">
        <v>10</v>
      </c>
      <c r="G53" s="2" t="s">
        <v>41</v>
      </c>
      <c r="H53" s="2" t="s">
        <v>42</v>
      </c>
      <c r="I53" s="2" t="s">
        <v>43</v>
      </c>
      <c r="J53" s="2">
        <v>1</v>
      </c>
      <c r="K53" s="6" t="s">
        <v>41</v>
      </c>
      <c r="L53" t="s">
        <v>53</v>
      </c>
      <c r="M53" s="2">
        <v>10</v>
      </c>
      <c r="N53" s="2">
        <f t="shared" si="5"/>
        <v>2</v>
      </c>
      <c r="O53" s="2">
        <v>2</v>
      </c>
      <c r="P53" s="2">
        <v>1</v>
      </c>
      <c r="Q53" s="2">
        <v>7</v>
      </c>
      <c r="R53" s="2">
        <v>0</v>
      </c>
      <c r="S53" s="2">
        <f t="shared" si="6"/>
        <v>3</v>
      </c>
      <c r="T53" s="2" t="str">
        <f t="shared" si="7"/>
        <v>3class10</v>
      </c>
      <c r="U53" s="2" t="str">
        <f t="shared" si="8"/>
        <v>3class8</v>
      </c>
      <c r="V53" s="2">
        <v>415400</v>
      </c>
      <c r="W53" s="2">
        <f t="shared" si="9"/>
        <v>5.6184664921990803</v>
      </c>
      <c r="X53" s="2">
        <v>2</v>
      </c>
      <c r="Y53" s="2">
        <v>1</v>
      </c>
      <c r="Z53" s="2">
        <v>14954400</v>
      </c>
      <c r="AA53" s="2">
        <v>4154</v>
      </c>
      <c r="AB53" s="2" t="s">
        <v>236</v>
      </c>
      <c r="AC53" s="2">
        <v>4.1540000000000001E-2</v>
      </c>
      <c r="AD53" s="2" t="s">
        <v>237</v>
      </c>
      <c r="AE53" s="2" t="s">
        <v>107</v>
      </c>
      <c r="AF53" s="2" t="s">
        <v>238</v>
      </c>
      <c r="AG53" s="2" t="s">
        <v>58</v>
      </c>
      <c r="AH53" s="2">
        <v>1</v>
      </c>
      <c r="AI53" s="2" t="s">
        <v>44</v>
      </c>
      <c r="AJ53" s="2" t="s">
        <v>51</v>
      </c>
      <c r="AK53" s="2">
        <v>0</v>
      </c>
      <c r="AL53" s="2">
        <v>0</v>
      </c>
      <c r="AM53" s="2">
        <v>0</v>
      </c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</row>
    <row r="54" spans="1:1024" ht="15.75" x14ac:dyDescent="0.25">
      <c r="A54" s="2">
        <v>73</v>
      </c>
      <c r="B54" s="2" t="s">
        <v>59</v>
      </c>
      <c r="C54" s="2" t="s">
        <v>66</v>
      </c>
      <c r="D54" s="2" t="s">
        <v>239</v>
      </c>
      <c r="E54" s="4">
        <v>33</v>
      </c>
      <c r="F54" s="4">
        <v>10</v>
      </c>
      <c r="G54" s="2" t="s">
        <v>41</v>
      </c>
      <c r="H54" s="2" t="s">
        <v>42</v>
      </c>
      <c r="I54" s="2" t="s">
        <v>43</v>
      </c>
      <c r="J54" s="2">
        <v>1</v>
      </c>
      <c r="K54" s="7" t="s">
        <v>44</v>
      </c>
      <c r="L54" s="7" t="s">
        <v>45</v>
      </c>
      <c r="M54" s="2">
        <v>13</v>
      </c>
      <c r="N54" s="2">
        <f t="shared" si="5"/>
        <v>5</v>
      </c>
      <c r="O54" s="2">
        <v>2</v>
      </c>
      <c r="P54" s="2">
        <v>2</v>
      </c>
      <c r="Q54" s="2">
        <v>9</v>
      </c>
      <c r="R54" s="2">
        <v>0</v>
      </c>
      <c r="S54" s="2">
        <f t="shared" si="6"/>
        <v>3</v>
      </c>
      <c r="T54" s="2" t="str">
        <f t="shared" si="7"/>
        <v>3class13</v>
      </c>
      <c r="U54" s="2" t="str">
        <f t="shared" si="8"/>
        <v>3class12</v>
      </c>
      <c r="V54" s="2">
        <v>218195200</v>
      </c>
      <c r="W54" s="2">
        <f t="shared" si="9"/>
        <v>8.3388451924647775</v>
      </c>
      <c r="X54" s="2">
        <v>3</v>
      </c>
      <c r="Y54" s="2">
        <v>3</v>
      </c>
      <c r="Z54" s="2">
        <v>2147483647</v>
      </c>
      <c r="AA54" s="2">
        <v>2181952</v>
      </c>
      <c r="AB54" s="2" t="s">
        <v>240</v>
      </c>
      <c r="AC54" s="2" t="s">
        <v>241</v>
      </c>
      <c r="AD54" s="2" t="s">
        <v>47</v>
      </c>
      <c r="AE54" s="2" t="s">
        <v>242</v>
      </c>
      <c r="AF54" s="2" t="s">
        <v>186</v>
      </c>
      <c r="AG54" s="2" t="s">
        <v>58</v>
      </c>
      <c r="AH54" s="2">
        <v>3</v>
      </c>
      <c r="AI54" s="2" t="s">
        <v>44</v>
      </c>
      <c r="AJ54" s="2" t="s">
        <v>51</v>
      </c>
      <c r="AK54" s="2">
        <v>0</v>
      </c>
      <c r="AL54" s="2">
        <v>0</v>
      </c>
      <c r="AM54" s="2">
        <v>0</v>
      </c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</row>
    <row r="55" spans="1:1024" ht="15.75" x14ac:dyDescent="0.25">
      <c r="A55" s="2">
        <v>75</v>
      </c>
      <c r="B55" s="2" t="s">
        <v>59</v>
      </c>
      <c r="C55" s="2" t="s">
        <v>60</v>
      </c>
      <c r="D55" s="2" t="s">
        <v>243</v>
      </c>
      <c r="E55" s="8">
        <v>24</v>
      </c>
      <c r="F55" s="8">
        <v>22</v>
      </c>
      <c r="G55" s="2" t="s">
        <v>41</v>
      </c>
      <c r="H55" s="2" t="s">
        <v>42</v>
      </c>
      <c r="I55" s="2" t="s">
        <v>43</v>
      </c>
      <c r="J55" s="2">
        <v>2</v>
      </c>
      <c r="K55" s="6" t="s">
        <v>44</v>
      </c>
      <c r="L55" t="s">
        <v>244</v>
      </c>
      <c r="M55" s="2">
        <v>17</v>
      </c>
      <c r="N55" s="2">
        <f t="shared" si="5"/>
        <v>9</v>
      </c>
      <c r="O55" s="2">
        <v>2</v>
      </c>
      <c r="P55" s="2">
        <v>1</v>
      </c>
      <c r="Q55" s="2">
        <v>11</v>
      </c>
      <c r="R55" s="2">
        <v>0</v>
      </c>
      <c r="S55" s="2">
        <f t="shared" si="6"/>
        <v>3</v>
      </c>
      <c r="T55" s="2" t="str">
        <f t="shared" si="7"/>
        <v>3class17</v>
      </c>
      <c r="U55" s="2" t="str">
        <f t="shared" si="8"/>
        <v>3class16</v>
      </c>
      <c r="V55" s="2">
        <v>28607140000000</v>
      </c>
      <c r="W55" s="2">
        <f t="shared" si="9"/>
        <v>13.456474441366787</v>
      </c>
      <c r="X55" s="2">
        <v>3</v>
      </c>
      <c r="Y55" s="2">
        <v>1</v>
      </c>
      <c r="Z55" s="2">
        <v>2147483647</v>
      </c>
      <c r="AA55" s="2">
        <v>286071400000</v>
      </c>
      <c r="AB55" s="2">
        <v>2860714000</v>
      </c>
      <c r="AC55" s="2">
        <v>2860714</v>
      </c>
      <c r="AD55" s="2" t="s">
        <v>47</v>
      </c>
      <c r="AE55" s="2" t="s">
        <v>47</v>
      </c>
      <c r="AF55" s="2" t="s">
        <v>245</v>
      </c>
      <c r="AG55" s="2" t="s">
        <v>246</v>
      </c>
      <c r="AH55" s="2">
        <v>4</v>
      </c>
      <c r="AI55" s="2" t="s">
        <v>44</v>
      </c>
      <c r="AJ55" s="2" t="s">
        <v>51</v>
      </c>
      <c r="AK55" s="2">
        <v>0</v>
      </c>
      <c r="AL55" s="2">
        <v>0</v>
      </c>
      <c r="AM55" s="2">
        <v>0</v>
      </c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</row>
    <row r="56" spans="1:1024" ht="15.75" x14ac:dyDescent="0.25">
      <c r="A56" s="2">
        <v>77</v>
      </c>
      <c r="B56" s="2" t="s">
        <v>59</v>
      </c>
      <c r="C56" s="2" t="s">
        <v>60</v>
      </c>
      <c r="D56" s="2" t="s">
        <v>247</v>
      </c>
      <c r="E56" s="8">
        <v>32</v>
      </c>
      <c r="F56" s="8">
        <v>20</v>
      </c>
      <c r="G56" s="2" t="s">
        <v>41</v>
      </c>
      <c r="H56" s="2" t="s">
        <v>42</v>
      </c>
      <c r="I56" s="2" t="s">
        <v>43</v>
      </c>
      <c r="J56" s="2">
        <v>1</v>
      </c>
      <c r="K56" s="6" t="s">
        <v>41</v>
      </c>
      <c r="L56" t="s">
        <v>89</v>
      </c>
      <c r="M56" s="2">
        <v>12</v>
      </c>
      <c r="N56" s="2">
        <f t="shared" si="5"/>
        <v>4</v>
      </c>
      <c r="O56" s="2">
        <v>4</v>
      </c>
      <c r="P56" s="2">
        <v>1</v>
      </c>
      <c r="Q56" s="2">
        <v>7</v>
      </c>
      <c r="R56" s="2">
        <v>0</v>
      </c>
      <c r="S56" s="2">
        <f t="shared" si="6"/>
        <v>3</v>
      </c>
      <c r="T56" s="2" t="str">
        <f t="shared" si="7"/>
        <v>3class12</v>
      </c>
      <c r="U56" s="2" t="str">
        <f t="shared" si="8"/>
        <v>3class12</v>
      </c>
      <c r="V56" s="2">
        <v>15000</v>
      </c>
      <c r="W56" s="2">
        <f t="shared" si="9"/>
        <v>4.1760912590556813</v>
      </c>
      <c r="X56" s="2">
        <v>2</v>
      </c>
      <c r="Y56" s="2">
        <v>2</v>
      </c>
      <c r="Z56" s="2">
        <v>540000</v>
      </c>
      <c r="AA56" s="2">
        <v>150</v>
      </c>
      <c r="AB56" s="2">
        <v>41029</v>
      </c>
      <c r="AC56" s="2" t="s">
        <v>248</v>
      </c>
      <c r="AD56" s="2" t="s">
        <v>151</v>
      </c>
      <c r="AE56" s="2" t="s">
        <v>140</v>
      </c>
      <c r="AF56" s="2" t="s">
        <v>249</v>
      </c>
      <c r="AG56" s="2" t="s">
        <v>58</v>
      </c>
      <c r="AH56" s="2">
        <v>1</v>
      </c>
      <c r="AI56" s="2" t="s">
        <v>44</v>
      </c>
      <c r="AJ56" s="2" t="s">
        <v>51</v>
      </c>
      <c r="AK56" s="2">
        <v>0</v>
      </c>
      <c r="AL56" s="2">
        <v>0</v>
      </c>
      <c r="AM56" s="2">
        <v>0</v>
      </c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</row>
    <row r="57" spans="1:1024" ht="15.75" x14ac:dyDescent="0.25">
      <c r="A57" s="2">
        <v>78</v>
      </c>
      <c r="B57" s="2" t="s">
        <v>59</v>
      </c>
      <c r="C57" s="2" t="s">
        <v>66</v>
      </c>
      <c r="D57" s="2" t="s">
        <v>250</v>
      </c>
      <c r="E57" s="4">
        <v>25</v>
      </c>
      <c r="F57" s="4">
        <v>15</v>
      </c>
      <c r="G57" s="2" t="s">
        <v>41</v>
      </c>
      <c r="H57" s="2" t="s">
        <v>42</v>
      </c>
      <c r="I57" s="2" t="s">
        <v>43</v>
      </c>
      <c r="J57" s="2">
        <v>1</v>
      </c>
      <c r="K57" s="6" t="s">
        <v>41</v>
      </c>
      <c r="L57" t="s">
        <v>89</v>
      </c>
      <c r="M57" s="2">
        <v>16</v>
      </c>
      <c r="N57" s="2">
        <f t="shared" si="5"/>
        <v>8</v>
      </c>
      <c r="O57" s="2">
        <v>0</v>
      </c>
      <c r="P57" s="2">
        <v>4</v>
      </c>
      <c r="Q57" s="2">
        <v>12</v>
      </c>
      <c r="R57" s="2">
        <v>0</v>
      </c>
      <c r="S57" s="2">
        <f t="shared" si="6"/>
        <v>2</v>
      </c>
      <c r="T57" s="2" t="str">
        <f t="shared" si="7"/>
        <v>2class16</v>
      </c>
      <c r="U57" s="2" t="str">
        <f t="shared" si="8"/>
        <v>basic16</v>
      </c>
      <c r="V57" s="2">
        <v>2.88772816E+23</v>
      </c>
      <c r="W57" s="2">
        <f t="shared" si="9"/>
        <v>23.4605563079528</v>
      </c>
      <c r="X57" s="2">
        <v>4</v>
      </c>
      <c r="Y57" s="2">
        <v>12</v>
      </c>
      <c r="Z57" s="2">
        <v>2147483647</v>
      </c>
      <c r="AA57" s="2">
        <v>28877281600000</v>
      </c>
      <c r="AB57" s="2">
        <v>288772816000</v>
      </c>
      <c r="AC57" s="2">
        <v>288772816</v>
      </c>
      <c r="AD57" s="2" t="s">
        <v>47</v>
      </c>
      <c r="AE57" s="2" t="s">
        <v>47</v>
      </c>
      <c r="AF57" s="2" t="s">
        <v>47</v>
      </c>
      <c r="AG57" s="2" t="s">
        <v>204</v>
      </c>
      <c r="AH57" s="2">
        <v>4</v>
      </c>
      <c r="AI57" s="2" t="s">
        <v>44</v>
      </c>
      <c r="AJ57" s="2" t="s">
        <v>51</v>
      </c>
      <c r="AK57" s="2">
        <v>0</v>
      </c>
      <c r="AL57" s="2">
        <v>7</v>
      </c>
      <c r="AM57" s="2">
        <v>0</v>
      </c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</row>
    <row r="58" spans="1:1024" s="7" customFormat="1" ht="15.75" x14ac:dyDescent="0.25">
      <c r="A58" s="2">
        <v>79</v>
      </c>
      <c r="B58" s="2" t="s">
        <v>39</v>
      </c>
      <c r="C58" s="2" t="s">
        <v>39</v>
      </c>
      <c r="D58" s="2" t="s">
        <v>251</v>
      </c>
      <c r="E58" s="4">
        <v>21</v>
      </c>
      <c r="F58" s="4">
        <v>9</v>
      </c>
      <c r="G58" s="2" t="s">
        <v>41</v>
      </c>
      <c r="H58" s="2" t="s">
        <v>42</v>
      </c>
      <c r="I58" s="2" t="s">
        <v>43</v>
      </c>
      <c r="J58" s="2">
        <v>1</v>
      </c>
      <c r="K58" s="6" t="s">
        <v>44</v>
      </c>
      <c r="L58" t="s">
        <v>45</v>
      </c>
      <c r="M58" s="2">
        <v>12</v>
      </c>
      <c r="N58" s="2">
        <f t="shared" si="5"/>
        <v>4</v>
      </c>
      <c r="O58" s="2">
        <v>7</v>
      </c>
      <c r="P58" s="2">
        <v>3</v>
      </c>
      <c r="Q58" s="2">
        <v>2</v>
      </c>
      <c r="R58" s="2">
        <v>0</v>
      </c>
      <c r="S58" s="2">
        <f t="shared" si="6"/>
        <v>3</v>
      </c>
      <c r="T58" s="2" t="str">
        <f t="shared" si="7"/>
        <v>3class12</v>
      </c>
      <c r="U58" s="2" t="str">
        <f t="shared" si="8"/>
        <v>3class12</v>
      </c>
      <c r="V58" s="2">
        <v>136010000</v>
      </c>
      <c r="W58" s="2">
        <f t="shared" si="9"/>
        <v>8.1335708406140395</v>
      </c>
      <c r="X58" s="2">
        <v>2</v>
      </c>
      <c r="Y58" s="2">
        <v>2</v>
      </c>
      <c r="Z58" s="2">
        <v>2147483647</v>
      </c>
      <c r="AA58" s="2">
        <v>1360100</v>
      </c>
      <c r="AB58" s="2">
        <v>13601</v>
      </c>
      <c r="AC58" s="2" t="s">
        <v>252</v>
      </c>
      <c r="AD58" s="2" t="s">
        <v>47</v>
      </c>
      <c r="AE58" s="2" t="s">
        <v>111</v>
      </c>
      <c r="AF58" s="2" t="s">
        <v>131</v>
      </c>
      <c r="AG58" s="2" t="s">
        <v>58</v>
      </c>
      <c r="AH58" s="2">
        <v>3</v>
      </c>
      <c r="AI58" s="2" t="s">
        <v>44</v>
      </c>
      <c r="AJ58" s="2" t="s">
        <v>51</v>
      </c>
      <c r="AK58" s="2">
        <v>0</v>
      </c>
      <c r="AL58" s="2">
        <v>0</v>
      </c>
      <c r="AM58" s="2">
        <v>0</v>
      </c>
      <c r="AMF58"/>
      <c r="AMG58"/>
      <c r="AMH58"/>
      <c r="AMI58"/>
      <c r="AMJ58"/>
    </row>
    <row r="59" spans="1:1024" ht="15.75" x14ac:dyDescent="0.25">
      <c r="A59" s="2">
        <v>80</v>
      </c>
      <c r="B59" s="2" t="s">
        <v>59</v>
      </c>
      <c r="C59" s="2" t="s">
        <v>60</v>
      </c>
      <c r="D59" s="2" t="s">
        <v>253</v>
      </c>
      <c r="E59" s="8">
        <v>40</v>
      </c>
      <c r="F59" s="8">
        <v>15</v>
      </c>
      <c r="G59" s="2" t="s">
        <v>44</v>
      </c>
      <c r="H59" s="2" t="s">
        <v>42</v>
      </c>
      <c r="I59" s="13" t="s">
        <v>254</v>
      </c>
      <c r="J59" s="13">
        <v>2</v>
      </c>
      <c r="K59" s="14" t="s">
        <v>41</v>
      </c>
      <c r="L59" s="14" t="s">
        <v>89</v>
      </c>
      <c r="M59" s="2">
        <v>12</v>
      </c>
      <c r="N59" s="2">
        <f t="shared" si="5"/>
        <v>4</v>
      </c>
      <c r="O59" s="2">
        <v>3</v>
      </c>
      <c r="P59" s="2">
        <v>2</v>
      </c>
      <c r="Q59" s="2">
        <v>6</v>
      </c>
      <c r="R59" s="2">
        <v>1</v>
      </c>
      <c r="S59" s="2">
        <f t="shared" si="6"/>
        <v>4</v>
      </c>
      <c r="T59" s="2" t="str">
        <f t="shared" si="7"/>
        <v>4class12</v>
      </c>
      <c r="U59" s="2" t="str">
        <f t="shared" si="8"/>
        <v>comp8</v>
      </c>
      <c r="V59" s="2">
        <v>379284400</v>
      </c>
      <c r="W59" s="2">
        <f t="shared" si="9"/>
        <v>8.5789649805007233</v>
      </c>
      <c r="X59" s="2">
        <v>2</v>
      </c>
      <c r="Y59" s="2">
        <v>4</v>
      </c>
      <c r="Z59" s="2">
        <v>2147483647</v>
      </c>
      <c r="AA59" s="2">
        <v>3792844</v>
      </c>
      <c r="AB59" s="2" t="s">
        <v>255</v>
      </c>
      <c r="AC59" s="2" t="s">
        <v>256</v>
      </c>
      <c r="AD59" s="2" t="s">
        <v>47</v>
      </c>
      <c r="AE59" s="2" t="s">
        <v>49</v>
      </c>
      <c r="AF59" s="2" t="s">
        <v>85</v>
      </c>
      <c r="AG59" s="2" t="s">
        <v>58</v>
      </c>
      <c r="AH59" s="2">
        <v>3</v>
      </c>
      <c r="AI59" s="2" t="s">
        <v>41</v>
      </c>
      <c r="AJ59" s="2" t="s">
        <v>257</v>
      </c>
      <c r="AK59" s="2">
        <v>1</v>
      </c>
      <c r="AL59" s="2">
        <v>0</v>
      </c>
      <c r="AM59" s="2">
        <v>0</v>
      </c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</row>
    <row r="60" spans="1:1024" s="7" customFormat="1" ht="15.75" x14ac:dyDescent="0.25">
      <c r="A60" s="2">
        <v>81</v>
      </c>
      <c r="B60" s="2" t="s">
        <v>80</v>
      </c>
      <c r="C60" s="2" t="s">
        <v>80</v>
      </c>
      <c r="D60" s="2" t="s">
        <v>258</v>
      </c>
      <c r="E60" s="4">
        <v>21</v>
      </c>
      <c r="F60" s="8">
        <v>11</v>
      </c>
      <c r="G60" s="2" t="s">
        <v>44</v>
      </c>
      <c r="H60" s="2" t="s">
        <v>117</v>
      </c>
      <c r="I60" s="10" t="s">
        <v>118</v>
      </c>
      <c r="J60" s="10">
        <v>1</v>
      </c>
      <c r="K60" s="11" t="s">
        <v>44</v>
      </c>
      <c r="L60" s="11" t="s">
        <v>45</v>
      </c>
      <c r="M60" s="2">
        <v>19</v>
      </c>
      <c r="N60" s="2">
        <f t="shared" si="5"/>
        <v>11</v>
      </c>
      <c r="O60" s="2">
        <v>0</v>
      </c>
      <c r="P60" s="2">
        <v>4</v>
      </c>
      <c r="Q60" s="2">
        <v>15</v>
      </c>
      <c r="R60" s="2">
        <v>0</v>
      </c>
      <c r="S60" s="2">
        <f t="shared" si="6"/>
        <v>2</v>
      </c>
      <c r="T60" s="2" t="str">
        <f t="shared" si="7"/>
        <v>2class19</v>
      </c>
      <c r="U60" s="2" t="str">
        <f t="shared" si="8"/>
        <v>basic16</v>
      </c>
      <c r="V60" s="2">
        <v>4.9834920009999997E+26</v>
      </c>
      <c r="W60" s="2">
        <f t="shared" si="9"/>
        <v>26.697533765511711</v>
      </c>
      <c r="X60" s="2">
        <v>3</v>
      </c>
      <c r="Y60" s="2">
        <v>4</v>
      </c>
      <c r="Z60" s="2">
        <v>2147483647</v>
      </c>
      <c r="AA60" s="2">
        <v>4.9834920010000002E+24</v>
      </c>
      <c r="AB60" s="2">
        <v>49834920010000</v>
      </c>
      <c r="AC60" s="2" t="s">
        <v>259</v>
      </c>
      <c r="AD60" s="2" t="s">
        <v>47</v>
      </c>
      <c r="AE60" s="2" t="s">
        <v>47</v>
      </c>
      <c r="AF60" s="2" t="s">
        <v>47</v>
      </c>
      <c r="AG60" s="2" t="s">
        <v>69</v>
      </c>
      <c r="AH60" s="2">
        <v>4</v>
      </c>
      <c r="AI60" s="2" t="s">
        <v>44</v>
      </c>
      <c r="AJ60" s="2" t="s">
        <v>51</v>
      </c>
      <c r="AK60" s="2">
        <v>0</v>
      </c>
      <c r="AL60" s="2">
        <v>0</v>
      </c>
      <c r="AM60" s="2">
        <v>0</v>
      </c>
      <c r="AMF60"/>
      <c r="AMG60"/>
      <c r="AMH60"/>
      <c r="AMI60"/>
      <c r="AMJ60"/>
    </row>
    <row r="61" spans="1:1024" ht="15.75" x14ac:dyDescent="0.25">
      <c r="A61" s="2">
        <v>82</v>
      </c>
      <c r="B61" s="2" t="s">
        <v>59</v>
      </c>
      <c r="C61" s="2" t="s">
        <v>60</v>
      </c>
      <c r="D61" s="2" t="s">
        <v>260</v>
      </c>
      <c r="E61" s="8">
        <v>26</v>
      </c>
      <c r="F61" s="8">
        <v>20</v>
      </c>
      <c r="G61" s="2" t="s">
        <v>41</v>
      </c>
      <c r="H61" s="2" t="s">
        <v>42</v>
      </c>
      <c r="I61" s="2" t="s">
        <v>43</v>
      </c>
      <c r="J61" s="2">
        <v>1</v>
      </c>
      <c r="K61" s="7" t="s">
        <v>44</v>
      </c>
      <c r="L61" s="7" t="s">
        <v>45</v>
      </c>
      <c r="M61" s="2">
        <v>10</v>
      </c>
      <c r="N61" s="2">
        <f t="shared" si="5"/>
        <v>2</v>
      </c>
      <c r="O61" s="2">
        <v>3</v>
      </c>
      <c r="P61" s="2">
        <v>2</v>
      </c>
      <c r="Q61" s="2">
        <v>4</v>
      </c>
      <c r="R61" s="2">
        <v>1</v>
      </c>
      <c r="S61" s="2">
        <f t="shared" si="6"/>
        <v>4</v>
      </c>
      <c r="T61" s="2" t="str">
        <f t="shared" si="7"/>
        <v>4class10</v>
      </c>
      <c r="U61" s="2" t="str">
        <f t="shared" si="8"/>
        <v>comp8</v>
      </c>
      <c r="V61" s="2">
        <v>10000000001</v>
      </c>
      <c r="W61" s="2">
        <f t="shared" si="9"/>
        <v>10.00000000004343</v>
      </c>
      <c r="X61" s="2">
        <v>1</v>
      </c>
      <c r="Y61" s="2">
        <v>1</v>
      </c>
      <c r="Z61" s="2">
        <v>2147483647</v>
      </c>
      <c r="AA61" s="2" t="s">
        <v>142</v>
      </c>
      <c r="AB61" s="2">
        <v>10000000001</v>
      </c>
      <c r="AC61" s="2">
        <v>10000000001</v>
      </c>
      <c r="AD61" s="2" t="s">
        <v>47</v>
      </c>
      <c r="AE61" s="2" t="s">
        <v>100</v>
      </c>
      <c r="AF61" s="2" t="s">
        <v>56</v>
      </c>
      <c r="AG61" s="2" t="s">
        <v>112</v>
      </c>
      <c r="AH61" s="2">
        <v>3</v>
      </c>
      <c r="AI61" s="2" t="s">
        <v>44</v>
      </c>
      <c r="AJ61" s="2" t="s">
        <v>51</v>
      </c>
      <c r="AK61" s="2">
        <v>0</v>
      </c>
      <c r="AL61" s="2">
        <v>1</v>
      </c>
      <c r="AM61" s="2">
        <v>0</v>
      </c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</row>
    <row r="62" spans="1:1024" ht="15.75" x14ac:dyDescent="0.25">
      <c r="A62" s="2">
        <v>85</v>
      </c>
      <c r="B62" s="2" t="s">
        <v>80</v>
      </c>
      <c r="C62" s="2" t="s">
        <v>80</v>
      </c>
      <c r="D62" s="2" t="s">
        <v>261</v>
      </c>
      <c r="E62" s="4">
        <v>36</v>
      </c>
      <c r="F62" s="8">
        <v>12</v>
      </c>
      <c r="G62" s="2" t="s">
        <v>41</v>
      </c>
      <c r="H62" s="2" t="s">
        <v>42</v>
      </c>
      <c r="I62" s="2" t="s">
        <v>43</v>
      </c>
      <c r="J62" s="2">
        <v>1</v>
      </c>
      <c r="K62" s="6" t="s">
        <v>41</v>
      </c>
      <c r="L62" t="s">
        <v>89</v>
      </c>
      <c r="M62" s="2">
        <v>12</v>
      </c>
      <c r="N62" s="2">
        <f t="shared" si="5"/>
        <v>4</v>
      </c>
      <c r="O62" s="2">
        <v>7</v>
      </c>
      <c r="P62" s="2">
        <v>2</v>
      </c>
      <c r="Q62" s="2">
        <v>2</v>
      </c>
      <c r="R62" s="2">
        <v>1</v>
      </c>
      <c r="S62" s="2">
        <f t="shared" si="6"/>
        <v>4</v>
      </c>
      <c r="T62" s="2" t="str">
        <f t="shared" si="7"/>
        <v>4class12</v>
      </c>
      <c r="U62" s="2" t="str">
        <f t="shared" si="8"/>
        <v>comp8</v>
      </c>
      <c r="V62" s="2">
        <v>1000000000001</v>
      </c>
      <c r="W62" s="2">
        <f t="shared" si="9"/>
        <v>12.000000000000433</v>
      </c>
      <c r="X62" s="2">
        <v>1</v>
      </c>
      <c r="Y62" s="2">
        <v>9</v>
      </c>
      <c r="Z62" s="2">
        <v>2147483647</v>
      </c>
      <c r="AA62" s="2">
        <v>10000000000</v>
      </c>
      <c r="AB62" s="2">
        <v>100000000</v>
      </c>
      <c r="AC62" s="2">
        <v>100</v>
      </c>
      <c r="AD62" s="2" t="s">
        <v>47</v>
      </c>
      <c r="AE62" s="2" t="s">
        <v>47</v>
      </c>
      <c r="AF62" s="2" t="s">
        <v>100</v>
      </c>
      <c r="AG62" s="2" t="s">
        <v>101</v>
      </c>
      <c r="AH62" s="2">
        <v>4</v>
      </c>
      <c r="AI62" s="2" t="s">
        <v>44</v>
      </c>
      <c r="AJ62" s="2" t="s">
        <v>51</v>
      </c>
      <c r="AK62" s="2">
        <v>0</v>
      </c>
      <c r="AL62" s="2">
        <v>0</v>
      </c>
      <c r="AM62" s="2">
        <v>0</v>
      </c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</row>
    <row r="63" spans="1:1024" ht="15.75" x14ac:dyDescent="0.25">
      <c r="A63" s="2">
        <v>86</v>
      </c>
      <c r="B63" s="2" t="s">
        <v>59</v>
      </c>
      <c r="C63" s="2" t="s">
        <v>66</v>
      </c>
      <c r="D63" s="2" t="s">
        <v>262</v>
      </c>
      <c r="E63" s="4">
        <v>34</v>
      </c>
      <c r="F63" s="4">
        <v>12</v>
      </c>
      <c r="G63" s="2" t="s">
        <v>41</v>
      </c>
      <c r="H63" s="2" t="s">
        <v>42</v>
      </c>
      <c r="I63" s="2" t="s">
        <v>43</v>
      </c>
      <c r="J63" s="2">
        <v>1</v>
      </c>
      <c r="K63" s="6" t="s">
        <v>44</v>
      </c>
      <c r="L63" t="s">
        <v>45</v>
      </c>
      <c r="M63" s="2">
        <v>11</v>
      </c>
      <c r="N63" s="2">
        <f t="shared" si="5"/>
        <v>3</v>
      </c>
      <c r="O63" s="2">
        <v>3</v>
      </c>
      <c r="P63" s="2">
        <v>1</v>
      </c>
      <c r="Q63" s="2">
        <v>7</v>
      </c>
      <c r="R63" s="2">
        <v>0</v>
      </c>
      <c r="S63" s="2">
        <f t="shared" si="6"/>
        <v>3</v>
      </c>
      <c r="T63" s="2" t="str">
        <f t="shared" si="7"/>
        <v>3class11</v>
      </c>
      <c r="U63" s="2" t="str">
        <f t="shared" si="8"/>
        <v>3class8</v>
      </c>
      <c r="V63" s="2">
        <v>13450000</v>
      </c>
      <c r="W63" s="2">
        <f t="shared" si="9"/>
        <v>7.1287222843384264</v>
      </c>
      <c r="X63" s="2">
        <v>2</v>
      </c>
      <c r="Y63" s="2">
        <v>3</v>
      </c>
      <c r="Z63" s="2">
        <v>484200000</v>
      </c>
      <c r="AA63" s="2">
        <v>134500</v>
      </c>
      <c r="AB63" s="2">
        <v>1345</v>
      </c>
      <c r="AC63" s="2" t="s">
        <v>263</v>
      </c>
      <c r="AD63" s="2" t="s">
        <v>264</v>
      </c>
      <c r="AE63" s="2" t="s">
        <v>162</v>
      </c>
      <c r="AF63" s="2" t="s">
        <v>265</v>
      </c>
      <c r="AG63" s="2" t="s">
        <v>58</v>
      </c>
      <c r="AH63" s="2">
        <v>2</v>
      </c>
      <c r="AI63" s="2" t="s">
        <v>44</v>
      </c>
      <c r="AJ63" s="2" t="s">
        <v>51</v>
      </c>
      <c r="AK63" s="2">
        <v>0</v>
      </c>
      <c r="AL63" s="2">
        <v>0</v>
      </c>
      <c r="AM63" s="2">
        <v>0</v>
      </c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</row>
    <row r="64" spans="1:1024" ht="15.75" x14ac:dyDescent="0.25">
      <c r="A64" s="2">
        <v>87</v>
      </c>
      <c r="B64" s="2" t="s">
        <v>39</v>
      </c>
      <c r="C64" s="2" t="s">
        <v>39</v>
      </c>
      <c r="D64" s="2" t="s">
        <v>266</v>
      </c>
      <c r="E64" s="4">
        <v>27</v>
      </c>
      <c r="F64" s="4">
        <v>8</v>
      </c>
      <c r="G64" s="2" t="s">
        <v>41</v>
      </c>
      <c r="H64" s="2" t="s">
        <v>42</v>
      </c>
      <c r="I64" s="2" t="s">
        <v>43</v>
      </c>
      <c r="J64" s="2">
        <v>1</v>
      </c>
      <c r="K64" s="6" t="s">
        <v>41</v>
      </c>
      <c r="L64" t="s">
        <v>53</v>
      </c>
      <c r="M64" s="2">
        <v>9</v>
      </c>
      <c r="N64" s="2">
        <f t="shared" si="5"/>
        <v>1</v>
      </c>
      <c r="O64" s="2">
        <v>0</v>
      </c>
      <c r="P64" s="2">
        <v>2</v>
      </c>
      <c r="Q64" s="2">
        <v>7</v>
      </c>
      <c r="R64" s="2">
        <v>0</v>
      </c>
      <c r="S64" s="2">
        <f t="shared" si="6"/>
        <v>2</v>
      </c>
      <c r="T64" s="2" t="str">
        <f t="shared" si="7"/>
        <v>2class9</v>
      </c>
      <c r="U64" s="2" t="str">
        <f t="shared" si="8"/>
        <v>basic8</v>
      </c>
      <c r="V64" s="2">
        <v>914368</v>
      </c>
      <c r="W64" s="2">
        <f t="shared" si="9"/>
        <v>5.9611210187142145</v>
      </c>
      <c r="X64" s="2">
        <v>2</v>
      </c>
      <c r="Y64" s="2">
        <v>1</v>
      </c>
      <c r="Z64" s="2">
        <v>32917248</v>
      </c>
      <c r="AA64" s="2" t="s">
        <v>267</v>
      </c>
      <c r="AB64" s="2">
        <v>914368</v>
      </c>
      <c r="AC64" s="2">
        <v>9.1436799999999998</v>
      </c>
      <c r="AD64" s="2" t="s">
        <v>130</v>
      </c>
      <c r="AE64" s="2" t="s">
        <v>57</v>
      </c>
      <c r="AF64" s="2" t="s">
        <v>101</v>
      </c>
      <c r="AG64" s="2" t="s">
        <v>58</v>
      </c>
      <c r="AH64" s="2">
        <v>1</v>
      </c>
      <c r="AI64" s="2" t="s">
        <v>44</v>
      </c>
      <c r="AJ64" s="2" t="s">
        <v>51</v>
      </c>
      <c r="AK64" s="2">
        <v>0</v>
      </c>
      <c r="AL64" s="2">
        <v>0</v>
      </c>
      <c r="AM64" s="2">
        <v>0</v>
      </c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</row>
    <row r="65" spans="1:1024" ht="15.75" x14ac:dyDescent="0.25">
      <c r="A65" s="2">
        <v>88</v>
      </c>
      <c r="B65" s="2" t="s">
        <v>80</v>
      </c>
      <c r="C65" s="2" t="s">
        <v>80</v>
      </c>
      <c r="D65" s="2" t="s">
        <v>268</v>
      </c>
      <c r="E65" s="4">
        <v>27</v>
      </c>
      <c r="F65" s="8">
        <v>8</v>
      </c>
      <c r="G65" s="2" t="s">
        <v>44</v>
      </c>
      <c r="H65" s="2" t="s">
        <v>117</v>
      </c>
      <c r="I65" s="10" t="s">
        <v>118</v>
      </c>
      <c r="J65" s="10">
        <v>1</v>
      </c>
      <c r="K65" s="11" t="s">
        <v>44</v>
      </c>
      <c r="L65" s="11" t="s">
        <v>45</v>
      </c>
      <c r="M65" s="2">
        <v>16</v>
      </c>
      <c r="N65" s="2">
        <f t="shared" si="5"/>
        <v>8</v>
      </c>
      <c r="O65" s="2">
        <v>0</v>
      </c>
      <c r="P65" s="2">
        <v>4</v>
      </c>
      <c r="Q65" s="2">
        <v>12</v>
      </c>
      <c r="R65" s="2">
        <v>0</v>
      </c>
      <c r="S65" s="2">
        <f t="shared" si="6"/>
        <v>2</v>
      </c>
      <c r="T65" s="2" t="str">
        <f t="shared" si="7"/>
        <v>2class16</v>
      </c>
      <c r="U65" s="2" t="str">
        <f t="shared" si="8"/>
        <v>basic16</v>
      </c>
      <c r="V65" s="2">
        <v>196992100000000</v>
      </c>
      <c r="W65" s="2">
        <f t="shared" si="9"/>
        <v>14.294448809942295</v>
      </c>
      <c r="X65" s="2">
        <v>3</v>
      </c>
      <c r="Y65" s="2">
        <v>1</v>
      </c>
      <c r="Z65" s="2">
        <v>2147483647</v>
      </c>
      <c r="AA65" s="2">
        <v>1969921000000</v>
      </c>
      <c r="AB65" s="2">
        <v>19699210000</v>
      </c>
      <c r="AC65" s="2" t="s">
        <v>269</v>
      </c>
      <c r="AD65" s="2" t="s">
        <v>47</v>
      </c>
      <c r="AE65" s="2" t="s">
        <v>47</v>
      </c>
      <c r="AF65" s="2" t="s">
        <v>47</v>
      </c>
      <c r="AG65" s="2" t="s">
        <v>75</v>
      </c>
      <c r="AH65" s="2">
        <v>4</v>
      </c>
      <c r="AI65" s="2" t="s">
        <v>44</v>
      </c>
      <c r="AJ65" s="2" t="s">
        <v>51</v>
      </c>
      <c r="AK65" s="2">
        <v>0</v>
      </c>
      <c r="AL65" s="2">
        <v>0</v>
      </c>
      <c r="AM65" s="2">
        <v>0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</row>
    <row r="66" spans="1:1024" ht="15.75" x14ac:dyDescent="0.25">
      <c r="A66" s="2">
        <v>89</v>
      </c>
      <c r="B66" s="2" t="s">
        <v>39</v>
      </c>
      <c r="C66" s="2" t="s">
        <v>39</v>
      </c>
      <c r="D66" s="2" t="s">
        <v>270</v>
      </c>
      <c r="E66" s="4">
        <v>23</v>
      </c>
      <c r="F66" s="4">
        <v>11</v>
      </c>
      <c r="G66" s="2" t="s">
        <v>41</v>
      </c>
      <c r="H66" s="2" t="s">
        <v>42</v>
      </c>
      <c r="I66" s="2" t="s">
        <v>43</v>
      </c>
      <c r="J66" s="2">
        <v>1</v>
      </c>
      <c r="K66" s="6" t="s">
        <v>44</v>
      </c>
      <c r="L66" t="s">
        <v>45</v>
      </c>
      <c r="M66" s="2">
        <v>12</v>
      </c>
      <c r="N66" s="2">
        <f t="shared" ref="N66:N84" si="10">M66-8</f>
        <v>4</v>
      </c>
      <c r="O66" s="2">
        <v>3</v>
      </c>
      <c r="P66" s="2">
        <v>1</v>
      </c>
      <c r="Q66" s="2">
        <v>7</v>
      </c>
      <c r="R66" s="2">
        <v>0</v>
      </c>
      <c r="S66" s="2">
        <f t="shared" ref="S66:S84" si="11">COUNTIF(O66:R66,"&lt;&gt;0")</f>
        <v>3</v>
      </c>
      <c r="T66" s="2" t="str">
        <f t="shared" ref="T66:T84" si="12">CONCATENATE(S66,"class",M66)</f>
        <v>3class12</v>
      </c>
      <c r="U66" s="2" t="str">
        <f t="shared" ref="U66:U84" si="13">IF(S66&gt;3,"comp8",IF(S66=2,CONCATENATE("basic",IF(M66&gt;15,"16",IF(M66&gt;11,"12","8"))),CONCATENATE("3class",IF(M66&gt;15,"16",IF(M66&gt;11,"12","8")))))</f>
        <v>3class12</v>
      </c>
      <c r="V66" s="2">
        <v>1000000000001</v>
      </c>
      <c r="W66" s="2">
        <f t="shared" ref="W66:W84" si="14">LOG(V66)</f>
        <v>12.000000000000433</v>
      </c>
      <c r="X66" s="2">
        <v>1</v>
      </c>
      <c r="Y66" s="2">
        <v>4</v>
      </c>
      <c r="Z66" s="2">
        <v>2147483647</v>
      </c>
      <c r="AA66" s="2">
        <v>10000000000</v>
      </c>
      <c r="AB66" s="2">
        <v>100000000</v>
      </c>
      <c r="AC66" s="2">
        <v>100</v>
      </c>
      <c r="AD66" s="2" t="s">
        <v>47</v>
      </c>
      <c r="AE66" s="2" t="s">
        <v>47</v>
      </c>
      <c r="AF66" s="2" t="s">
        <v>100</v>
      </c>
      <c r="AG66" s="2" t="s">
        <v>101</v>
      </c>
      <c r="AH66" s="2">
        <v>4</v>
      </c>
      <c r="AI66" s="2" t="s">
        <v>44</v>
      </c>
      <c r="AJ66" s="2" t="s">
        <v>51</v>
      </c>
      <c r="AK66" s="2">
        <v>0</v>
      </c>
      <c r="AL66" s="2">
        <v>0</v>
      </c>
      <c r="AM66" s="2">
        <v>0</v>
      </c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</row>
    <row r="67" spans="1:1024" s="12" customFormat="1" ht="15.75" x14ac:dyDescent="0.25">
      <c r="A67" s="2">
        <v>91</v>
      </c>
      <c r="B67" s="2" t="s">
        <v>80</v>
      </c>
      <c r="C67" s="2" t="s">
        <v>80</v>
      </c>
      <c r="D67" s="3" t="s">
        <v>271</v>
      </c>
      <c r="E67" s="4">
        <v>32</v>
      </c>
      <c r="F67" s="8">
        <v>15</v>
      </c>
      <c r="G67" s="2" t="s">
        <v>41</v>
      </c>
      <c r="H67" s="2" t="s">
        <v>42</v>
      </c>
      <c r="I67" s="2" t="s">
        <v>43</v>
      </c>
      <c r="J67" s="2">
        <v>1</v>
      </c>
      <c r="K67" s="6" t="s">
        <v>44</v>
      </c>
      <c r="L67" t="s">
        <v>45</v>
      </c>
      <c r="M67" s="2">
        <v>10</v>
      </c>
      <c r="N67" s="2">
        <f t="shared" si="10"/>
        <v>2</v>
      </c>
      <c r="O67" s="2">
        <v>4</v>
      </c>
      <c r="P67" s="2">
        <v>1</v>
      </c>
      <c r="Q67" s="2">
        <v>4</v>
      </c>
      <c r="R67" s="2">
        <v>1</v>
      </c>
      <c r="S67" s="2">
        <f t="shared" si="11"/>
        <v>4</v>
      </c>
      <c r="T67" s="2" t="str">
        <f t="shared" si="12"/>
        <v>4class10</v>
      </c>
      <c r="U67" s="2" t="str">
        <f t="shared" si="13"/>
        <v>comp8</v>
      </c>
      <c r="V67" s="2">
        <v>403443712</v>
      </c>
      <c r="W67" s="2">
        <f t="shared" si="14"/>
        <v>8.6057829510208474</v>
      </c>
      <c r="X67" s="2">
        <v>3</v>
      </c>
      <c r="Y67" s="2">
        <v>4</v>
      </c>
      <c r="Z67" s="2">
        <v>2147483647</v>
      </c>
      <c r="AA67" s="2" t="s">
        <v>272</v>
      </c>
      <c r="AB67" s="2">
        <v>403443712</v>
      </c>
      <c r="AC67" s="2" t="s">
        <v>273</v>
      </c>
      <c r="AD67" s="2" t="s">
        <v>47</v>
      </c>
      <c r="AE67" s="2" t="s">
        <v>91</v>
      </c>
      <c r="AF67" s="2" t="s">
        <v>85</v>
      </c>
      <c r="AG67" s="2" t="s">
        <v>58</v>
      </c>
      <c r="AH67" s="2">
        <v>3</v>
      </c>
      <c r="AI67" s="2" t="s">
        <v>41</v>
      </c>
      <c r="AJ67" s="2" t="s">
        <v>257</v>
      </c>
      <c r="AK67" s="2">
        <v>0</v>
      </c>
      <c r="AL67" s="2">
        <v>0</v>
      </c>
      <c r="AM67" s="2">
        <v>0</v>
      </c>
      <c r="AMF67"/>
      <c r="AMG67"/>
      <c r="AMH67"/>
      <c r="AMI67"/>
      <c r="AMJ67"/>
    </row>
    <row r="68" spans="1:1024" s="7" customFormat="1" ht="15.75" x14ac:dyDescent="0.25">
      <c r="A68" s="2">
        <v>93</v>
      </c>
      <c r="B68" s="2" t="s">
        <v>59</v>
      </c>
      <c r="C68" s="2" t="s">
        <v>60</v>
      </c>
      <c r="D68" s="2" t="s">
        <v>274</v>
      </c>
      <c r="E68" s="8">
        <v>24</v>
      </c>
      <c r="F68" s="8">
        <v>11</v>
      </c>
      <c r="G68" s="2" t="s">
        <v>41</v>
      </c>
      <c r="H68" s="2" t="s">
        <v>42</v>
      </c>
      <c r="I68" s="2" t="s">
        <v>43</v>
      </c>
      <c r="J68" s="2">
        <v>1</v>
      </c>
      <c r="K68" s="6" t="s">
        <v>41</v>
      </c>
      <c r="L68" t="s">
        <v>53</v>
      </c>
      <c r="M68" s="2">
        <v>12</v>
      </c>
      <c r="N68" s="2">
        <f t="shared" si="10"/>
        <v>4</v>
      </c>
      <c r="O68" s="2">
        <v>1</v>
      </c>
      <c r="P68" s="2">
        <v>1</v>
      </c>
      <c r="Q68" s="2">
        <v>9</v>
      </c>
      <c r="R68" s="2">
        <v>1</v>
      </c>
      <c r="S68" s="2">
        <f t="shared" si="11"/>
        <v>4</v>
      </c>
      <c r="T68" s="2" t="str">
        <f t="shared" si="12"/>
        <v>4class12</v>
      </c>
      <c r="U68" s="2" t="str">
        <f t="shared" si="13"/>
        <v>comp8</v>
      </c>
      <c r="V68" s="2">
        <v>1000000000001</v>
      </c>
      <c r="W68" s="2">
        <f t="shared" si="14"/>
        <v>12.000000000000433</v>
      </c>
      <c r="X68" s="2">
        <v>1</v>
      </c>
      <c r="Y68" s="2">
        <v>1</v>
      </c>
      <c r="Z68" s="2">
        <v>2147483647</v>
      </c>
      <c r="AA68" s="2">
        <v>10000000000</v>
      </c>
      <c r="AB68" s="2">
        <v>100000000</v>
      </c>
      <c r="AC68" s="2">
        <v>100</v>
      </c>
      <c r="AD68" s="2" t="s">
        <v>47</v>
      </c>
      <c r="AE68" s="2" t="s">
        <v>47</v>
      </c>
      <c r="AF68" s="2" t="s">
        <v>100</v>
      </c>
      <c r="AG68" s="2" t="s">
        <v>101</v>
      </c>
      <c r="AH68" s="2">
        <v>4</v>
      </c>
      <c r="AI68" s="2" t="s">
        <v>44</v>
      </c>
      <c r="AJ68" s="2" t="s">
        <v>51</v>
      </c>
      <c r="AK68" s="2">
        <v>0</v>
      </c>
      <c r="AL68" s="2">
        <v>0</v>
      </c>
      <c r="AM68" s="2">
        <v>0</v>
      </c>
      <c r="AMF68"/>
      <c r="AMG68"/>
      <c r="AMH68"/>
      <c r="AMI68"/>
      <c r="AMJ68"/>
    </row>
    <row r="69" spans="1:1024" ht="15.75" x14ac:dyDescent="0.25">
      <c r="A69" s="2">
        <v>94</v>
      </c>
      <c r="B69" s="2" t="s">
        <v>80</v>
      </c>
      <c r="C69" s="2" t="s">
        <v>80</v>
      </c>
      <c r="D69" s="2" t="s">
        <v>275</v>
      </c>
      <c r="E69" s="4">
        <v>30</v>
      </c>
      <c r="F69" s="8">
        <v>1</v>
      </c>
      <c r="G69" s="2" t="s">
        <v>44</v>
      </c>
      <c r="H69" s="2" t="s">
        <v>42</v>
      </c>
      <c r="I69" s="15" t="s">
        <v>254</v>
      </c>
      <c r="J69" s="15">
        <v>1</v>
      </c>
      <c r="K69" s="16" t="s">
        <v>41</v>
      </c>
      <c r="L69" s="16" t="s">
        <v>53</v>
      </c>
      <c r="M69" s="2">
        <v>11</v>
      </c>
      <c r="N69" s="2">
        <f t="shared" si="10"/>
        <v>3</v>
      </c>
      <c r="O69" s="2">
        <v>2</v>
      </c>
      <c r="P69" s="2">
        <v>2</v>
      </c>
      <c r="Q69" s="2">
        <v>5</v>
      </c>
      <c r="R69" s="2">
        <v>2</v>
      </c>
      <c r="S69" s="2">
        <f t="shared" si="11"/>
        <v>4</v>
      </c>
      <c r="T69" s="2" t="str">
        <f t="shared" si="12"/>
        <v>4class11</v>
      </c>
      <c r="U69" s="2" t="str">
        <f t="shared" si="13"/>
        <v>comp8</v>
      </c>
      <c r="V69" s="2">
        <v>274858000</v>
      </c>
      <c r="W69" s="2">
        <f t="shared" si="14"/>
        <v>8.4391083820341208</v>
      </c>
      <c r="X69" s="2">
        <v>2</v>
      </c>
      <c r="Y69" s="2">
        <v>2</v>
      </c>
      <c r="Z69" s="2">
        <v>2147483647</v>
      </c>
      <c r="AA69" s="2">
        <v>2748580</v>
      </c>
      <c r="AB69" s="2" t="s">
        <v>276</v>
      </c>
      <c r="AC69" s="2" t="s">
        <v>277</v>
      </c>
      <c r="AD69" s="2" t="s">
        <v>47</v>
      </c>
      <c r="AE69" s="2" t="s">
        <v>49</v>
      </c>
      <c r="AF69" s="2" t="s">
        <v>278</v>
      </c>
      <c r="AG69" s="2" t="s">
        <v>58</v>
      </c>
      <c r="AH69" s="2">
        <v>3</v>
      </c>
      <c r="AI69" s="2" t="s">
        <v>41</v>
      </c>
      <c r="AJ69" s="2" t="s">
        <v>279</v>
      </c>
      <c r="AK69" s="2">
        <v>0</v>
      </c>
      <c r="AL69" s="2">
        <v>0</v>
      </c>
      <c r="AM69" s="2">
        <v>0</v>
      </c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</row>
    <row r="70" spans="1:1024" ht="15.75" x14ac:dyDescent="0.25">
      <c r="A70" s="2">
        <v>95</v>
      </c>
      <c r="B70" s="2" t="s">
        <v>39</v>
      </c>
      <c r="C70" s="2" t="s">
        <v>39</v>
      </c>
      <c r="D70" s="3" t="s">
        <v>280</v>
      </c>
      <c r="E70" s="4">
        <v>20</v>
      </c>
      <c r="F70" s="4">
        <v>11</v>
      </c>
      <c r="G70" s="2" t="s">
        <v>41</v>
      </c>
      <c r="H70" s="2" t="s">
        <v>42</v>
      </c>
      <c r="I70" s="2" t="s">
        <v>43</v>
      </c>
      <c r="J70" s="2">
        <v>1</v>
      </c>
      <c r="K70" s="6" t="s">
        <v>41</v>
      </c>
      <c r="L70" t="s">
        <v>53</v>
      </c>
      <c r="M70" s="2">
        <v>9</v>
      </c>
      <c r="N70" s="2">
        <f t="shared" si="10"/>
        <v>1</v>
      </c>
      <c r="O70" s="2">
        <v>1</v>
      </c>
      <c r="P70" s="2">
        <v>2</v>
      </c>
      <c r="Q70" s="2">
        <v>6</v>
      </c>
      <c r="R70" s="2">
        <v>0</v>
      </c>
      <c r="S70" s="2">
        <f t="shared" si="11"/>
        <v>3</v>
      </c>
      <c r="T70" s="2" t="str">
        <f t="shared" si="12"/>
        <v>3class9</v>
      </c>
      <c r="U70" s="2" t="str">
        <f t="shared" si="13"/>
        <v>3class8</v>
      </c>
      <c r="V70" s="2">
        <v>105834136</v>
      </c>
      <c r="W70" s="2">
        <f t="shared" si="14"/>
        <v>8.0246257686946212</v>
      </c>
      <c r="X70" s="2">
        <v>3</v>
      </c>
      <c r="Y70" s="2">
        <v>1</v>
      </c>
      <c r="Z70" s="2">
        <v>2147483647</v>
      </c>
      <c r="AA70" s="2" t="s">
        <v>281</v>
      </c>
      <c r="AB70" s="2">
        <v>105834136</v>
      </c>
      <c r="AC70" s="2" t="s">
        <v>282</v>
      </c>
      <c r="AD70" s="2" t="s">
        <v>47</v>
      </c>
      <c r="AE70" s="2" t="s">
        <v>56</v>
      </c>
      <c r="AF70" s="2" t="s">
        <v>57</v>
      </c>
      <c r="AG70" s="2" t="s">
        <v>58</v>
      </c>
      <c r="AH70" s="2">
        <v>3</v>
      </c>
      <c r="AI70" s="2" t="s">
        <v>44</v>
      </c>
      <c r="AJ70" s="2" t="s">
        <v>51</v>
      </c>
      <c r="AK70" s="2">
        <v>0</v>
      </c>
      <c r="AL70" s="2">
        <v>0</v>
      </c>
      <c r="AM70" s="2">
        <v>0</v>
      </c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</row>
    <row r="71" spans="1:1024" ht="15.75" x14ac:dyDescent="0.25">
      <c r="A71" s="2">
        <v>96</v>
      </c>
      <c r="B71" s="2" t="s">
        <v>80</v>
      </c>
      <c r="C71" s="2" t="s">
        <v>80</v>
      </c>
      <c r="D71" s="2" t="s">
        <v>283</v>
      </c>
      <c r="E71" s="4">
        <v>61</v>
      </c>
      <c r="F71" s="8">
        <v>12</v>
      </c>
      <c r="G71" s="2" t="s">
        <v>41</v>
      </c>
      <c r="H71" s="2" t="s">
        <v>42</v>
      </c>
      <c r="I71" s="2" t="s">
        <v>43</v>
      </c>
      <c r="J71" s="2">
        <v>3</v>
      </c>
      <c r="K71" s="6" t="s">
        <v>44</v>
      </c>
      <c r="L71" t="s">
        <v>45</v>
      </c>
      <c r="M71" s="2">
        <v>12</v>
      </c>
      <c r="N71" s="2">
        <f t="shared" si="10"/>
        <v>4</v>
      </c>
      <c r="O71" s="2">
        <v>2</v>
      </c>
      <c r="P71" s="2">
        <v>2</v>
      </c>
      <c r="Q71" s="2">
        <v>7</v>
      </c>
      <c r="R71" s="2">
        <v>0</v>
      </c>
      <c r="S71" s="2">
        <f t="shared" si="11"/>
        <v>3</v>
      </c>
      <c r="T71" s="2" t="str">
        <f t="shared" si="12"/>
        <v>3class12</v>
      </c>
      <c r="U71" s="2" t="str">
        <f t="shared" si="13"/>
        <v>3class12</v>
      </c>
      <c r="V71" s="2">
        <v>1000000000001</v>
      </c>
      <c r="W71" s="2">
        <f t="shared" si="14"/>
        <v>12.000000000000433</v>
      </c>
      <c r="X71" s="2">
        <v>1</v>
      </c>
      <c r="Y71" s="2">
        <v>33</v>
      </c>
      <c r="Z71" s="2">
        <v>2147483647</v>
      </c>
      <c r="AA71" s="2">
        <v>10000000000</v>
      </c>
      <c r="AB71" s="2">
        <v>100000000</v>
      </c>
      <c r="AC71" s="2">
        <v>100</v>
      </c>
      <c r="AD71" s="2" t="s">
        <v>47</v>
      </c>
      <c r="AE71" s="2" t="s">
        <v>47</v>
      </c>
      <c r="AF71" s="2" t="s">
        <v>100</v>
      </c>
      <c r="AG71" s="2" t="s">
        <v>101</v>
      </c>
      <c r="AH71" s="2">
        <v>4</v>
      </c>
      <c r="AI71" s="2" t="s">
        <v>44</v>
      </c>
      <c r="AJ71" s="2" t="s">
        <v>51</v>
      </c>
      <c r="AK71" s="2">
        <v>1</v>
      </c>
      <c r="AL71" s="2">
        <v>0</v>
      </c>
      <c r="AM71" s="2">
        <v>0</v>
      </c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</row>
    <row r="72" spans="1:1024" s="7" customFormat="1" ht="15.75" x14ac:dyDescent="0.25">
      <c r="A72" s="2">
        <v>97</v>
      </c>
      <c r="B72" s="2" t="s">
        <v>59</v>
      </c>
      <c r="C72" s="2" t="s">
        <v>66</v>
      </c>
      <c r="D72" s="2" t="s">
        <v>284</v>
      </c>
      <c r="E72" s="4">
        <v>24</v>
      </c>
      <c r="F72" s="4">
        <v>12</v>
      </c>
      <c r="G72" s="2" t="s">
        <v>41</v>
      </c>
      <c r="H72" s="2" t="s">
        <v>42</v>
      </c>
      <c r="I72" s="2" t="s">
        <v>43</v>
      </c>
      <c r="J72" s="2">
        <v>2</v>
      </c>
      <c r="K72" s="6" t="s">
        <v>44</v>
      </c>
      <c r="L72" t="s">
        <v>45</v>
      </c>
      <c r="M72" s="2">
        <v>16</v>
      </c>
      <c r="N72" s="2">
        <f t="shared" si="10"/>
        <v>8</v>
      </c>
      <c r="O72" s="2">
        <v>2</v>
      </c>
      <c r="P72" s="2">
        <v>1</v>
      </c>
      <c r="Q72" s="2">
        <v>11</v>
      </c>
      <c r="R72" s="2">
        <v>1</v>
      </c>
      <c r="S72" s="2">
        <f t="shared" si="11"/>
        <v>4</v>
      </c>
      <c r="T72" s="2" t="str">
        <f t="shared" si="12"/>
        <v>4class16</v>
      </c>
      <c r="U72" s="2" t="str">
        <f t="shared" si="13"/>
        <v>comp8</v>
      </c>
      <c r="V72" s="2">
        <v>141223600000</v>
      </c>
      <c r="W72" s="2">
        <f t="shared" si="14"/>
        <v>11.14990727811335</v>
      </c>
      <c r="X72" s="2">
        <v>3</v>
      </c>
      <c r="Y72" s="2">
        <v>3</v>
      </c>
      <c r="Z72" s="2">
        <v>2147483647</v>
      </c>
      <c r="AA72" s="2">
        <v>1412236000</v>
      </c>
      <c r="AB72" s="2">
        <v>14122360</v>
      </c>
      <c r="AC72" s="2">
        <v>1412236</v>
      </c>
      <c r="AD72" s="2" t="s">
        <v>47</v>
      </c>
      <c r="AE72" s="2" t="s">
        <v>285</v>
      </c>
      <c r="AF72" s="2" t="s">
        <v>161</v>
      </c>
      <c r="AG72" s="2" t="s">
        <v>286</v>
      </c>
      <c r="AH72" s="2">
        <v>4</v>
      </c>
      <c r="AI72" s="2" t="s">
        <v>44</v>
      </c>
      <c r="AJ72" s="2" t="s">
        <v>51</v>
      </c>
      <c r="AK72" s="2">
        <v>0</v>
      </c>
      <c r="AL72" s="2">
        <v>0</v>
      </c>
      <c r="AM72" s="2">
        <v>0</v>
      </c>
      <c r="AMF72"/>
      <c r="AMG72"/>
      <c r="AMH72"/>
      <c r="AMI72"/>
      <c r="AMJ72"/>
    </row>
    <row r="73" spans="1:1024" ht="15.75" x14ac:dyDescent="0.25">
      <c r="A73" s="2">
        <v>98</v>
      </c>
      <c r="B73" s="2" t="s">
        <v>39</v>
      </c>
      <c r="C73" s="2" t="s">
        <v>39</v>
      </c>
      <c r="D73" s="2" t="s">
        <v>287</v>
      </c>
      <c r="E73" s="4">
        <v>26</v>
      </c>
      <c r="F73" s="4">
        <v>8</v>
      </c>
      <c r="G73" s="2" t="s">
        <v>41</v>
      </c>
      <c r="H73" s="2" t="s">
        <v>42</v>
      </c>
      <c r="I73" s="2" t="s">
        <v>43</v>
      </c>
      <c r="J73" s="2">
        <v>1</v>
      </c>
      <c r="K73" s="7" t="s">
        <v>44</v>
      </c>
      <c r="L73" s="7" t="s">
        <v>45</v>
      </c>
      <c r="M73" s="2">
        <v>12</v>
      </c>
      <c r="N73" s="2">
        <f t="shared" si="10"/>
        <v>4</v>
      </c>
      <c r="O73" s="2">
        <v>6</v>
      </c>
      <c r="P73" s="2">
        <v>2</v>
      </c>
      <c r="Q73" s="2">
        <v>4</v>
      </c>
      <c r="R73" s="2">
        <v>0</v>
      </c>
      <c r="S73" s="2">
        <f t="shared" si="11"/>
        <v>3</v>
      </c>
      <c r="T73" s="2" t="str">
        <f t="shared" si="12"/>
        <v>3class12</v>
      </c>
      <c r="U73" s="2" t="str">
        <f t="shared" si="13"/>
        <v>3class12</v>
      </c>
      <c r="V73" s="2">
        <v>892000000</v>
      </c>
      <c r="W73" s="2">
        <f t="shared" si="14"/>
        <v>8.9503648543761223</v>
      </c>
      <c r="X73" s="2">
        <v>3</v>
      </c>
      <c r="Y73" s="2">
        <v>10</v>
      </c>
      <c r="Z73" s="2">
        <v>2147483647</v>
      </c>
      <c r="AA73" s="2">
        <v>8920000</v>
      </c>
      <c r="AB73" s="2">
        <v>89200</v>
      </c>
      <c r="AC73" s="2" t="s">
        <v>288</v>
      </c>
      <c r="AD73" s="2" t="s">
        <v>47</v>
      </c>
      <c r="AE73" s="2" t="s">
        <v>210</v>
      </c>
      <c r="AF73" s="2" t="s">
        <v>65</v>
      </c>
      <c r="AG73" s="2" t="s">
        <v>58</v>
      </c>
      <c r="AH73" s="2">
        <v>3</v>
      </c>
      <c r="AI73" s="2" t="s">
        <v>44</v>
      </c>
      <c r="AJ73" s="2" t="s">
        <v>51</v>
      </c>
      <c r="AK73" s="2">
        <v>0</v>
      </c>
      <c r="AL73" s="2">
        <v>0</v>
      </c>
      <c r="AM73" s="2">
        <v>0</v>
      </c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</row>
    <row r="74" spans="1:1024" ht="15.75" x14ac:dyDescent="0.25">
      <c r="A74" s="2">
        <v>99</v>
      </c>
      <c r="B74" s="2" t="s">
        <v>39</v>
      </c>
      <c r="C74" s="2" t="s">
        <v>39</v>
      </c>
      <c r="D74" s="2" t="s">
        <v>289</v>
      </c>
      <c r="E74" s="4">
        <v>21</v>
      </c>
      <c r="F74" s="4">
        <v>25</v>
      </c>
      <c r="G74" s="2" t="s">
        <v>41</v>
      </c>
      <c r="H74" s="2" t="s">
        <v>42</v>
      </c>
      <c r="I74" s="2" t="s">
        <v>43</v>
      </c>
      <c r="J74" s="2">
        <v>1</v>
      </c>
      <c r="K74" s="6" t="s">
        <v>41</v>
      </c>
      <c r="L74" t="s">
        <v>53</v>
      </c>
      <c r="M74" s="2">
        <v>22</v>
      </c>
      <c r="N74" s="2">
        <f t="shared" si="10"/>
        <v>14</v>
      </c>
      <c r="O74" s="2">
        <v>2</v>
      </c>
      <c r="P74" s="2">
        <v>3</v>
      </c>
      <c r="Q74" s="2">
        <v>15</v>
      </c>
      <c r="R74" s="2">
        <v>2</v>
      </c>
      <c r="S74" s="2">
        <f t="shared" si="11"/>
        <v>4</v>
      </c>
      <c r="T74" s="2" t="str">
        <f t="shared" si="12"/>
        <v>4class22</v>
      </c>
      <c r="U74" s="2" t="str">
        <f t="shared" si="13"/>
        <v>comp8</v>
      </c>
      <c r="V74" s="2">
        <v>619550732800000</v>
      </c>
      <c r="W74" s="2">
        <f t="shared" si="14"/>
        <v>14.792076874994514</v>
      </c>
      <c r="X74" s="2">
        <v>4</v>
      </c>
      <c r="Y74" s="2">
        <v>6</v>
      </c>
      <c r="Z74" s="2">
        <v>2147483647</v>
      </c>
      <c r="AA74" s="2">
        <v>6195507328000</v>
      </c>
      <c r="AB74" s="2">
        <v>61955073280</v>
      </c>
      <c r="AC74" s="2">
        <v>6195507328</v>
      </c>
      <c r="AD74" s="2" t="s">
        <v>47</v>
      </c>
      <c r="AE74" s="2" t="s">
        <v>47</v>
      </c>
      <c r="AF74" s="2" t="s">
        <v>47</v>
      </c>
      <c r="AG74" s="2" t="s">
        <v>97</v>
      </c>
      <c r="AH74" s="2">
        <v>4</v>
      </c>
      <c r="AI74" s="2" t="s">
        <v>44</v>
      </c>
      <c r="AJ74" s="2" t="s">
        <v>51</v>
      </c>
      <c r="AK74" s="2">
        <v>1</v>
      </c>
      <c r="AL74" s="2">
        <v>0</v>
      </c>
      <c r="AM74" s="2">
        <v>0</v>
      </c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</row>
    <row r="75" spans="1:1024" ht="15.75" x14ac:dyDescent="0.25">
      <c r="A75" s="2">
        <v>100</v>
      </c>
      <c r="B75" s="2" t="s">
        <v>80</v>
      </c>
      <c r="C75" s="2" t="s">
        <v>80</v>
      </c>
      <c r="D75" s="2" t="s">
        <v>290</v>
      </c>
      <c r="E75" s="4">
        <v>21</v>
      </c>
      <c r="F75" s="8">
        <v>11</v>
      </c>
      <c r="G75" s="2" t="s">
        <v>41</v>
      </c>
      <c r="H75" s="2" t="s">
        <v>42</v>
      </c>
      <c r="I75" s="2" t="s">
        <v>43</v>
      </c>
      <c r="J75" s="2">
        <v>1</v>
      </c>
      <c r="K75" s="3" t="s">
        <v>41</v>
      </c>
      <c r="L75" s="3" t="s">
        <v>53</v>
      </c>
      <c r="M75" s="2">
        <v>13</v>
      </c>
      <c r="N75" s="2">
        <f t="shared" si="10"/>
        <v>5</v>
      </c>
      <c r="O75" s="2">
        <v>2</v>
      </c>
      <c r="P75" s="2">
        <v>1</v>
      </c>
      <c r="Q75" s="2">
        <v>9</v>
      </c>
      <c r="R75" s="2">
        <v>0</v>
      </c>
      <c r="S75" s="2">
        <f t="shared" si="11"/>
        <v>3</v>
      </c>
      <c r="T75" s="2" t="str">
        <f t="shared" si="12"/>
        <v>3class13</v>
      </c>
      <c r="U75" s="2" t="str">
        <f t="shared" si="13"/>
        <v>3class12</v>
      </c>
      <c r="V75" s="2">
        <v>1135120000000</v>
      </c>
      <c r="W75" s="2">
        <f t="shared" si="14"/>
        <v>12.055041775699209</v>
      </c>
      <c r="X75" s="2">
        <v>3</v>
      </c>
      <c r="Y75" s="2">
        <v>3</v>
      </c>
      <c r="Z75" s="2">
        <v>2147483647</v>
      </c>
      <c r="AA75" s="2">
        <v>11351200000</v>
      </c>
      <c r="AB75" s="2">
        <v>113512000</v>
      </c>
      <c r="AC75" s="2">
        <v>113512</v>
      </c>
      <c r="AD75" s="2" t="s">
        <v>47</v>
      </c>
      <c r="AE75" s="2" t="s">
        <v>47</v>
      </c>
      <c r="AF75" s="2" t="s">
        <v>84</v>
      </c>
      <c r="AG75" s="2" t="s">
        <v>101</v>
      </c>
      <c r="AH75" s="2">
        <v>4</v>
      </c>
      <c r="AI75" s="2" t="s">
        <v>44</v>
      </c>
      <c r="AJ75" s="2" t="s">
        <v>51</v>
      </c>
      <c r="AK75" s="2">
        <v>0</v>
      </c>
      <c r="AL75" s="2">
        <v>0</v>
      </c>
      <c r="AM75" s="2">
        <v>0</v>
      </c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</row>
    <row r="76" spans="1:1024" s="12" customFormat="1" ht="15.75" x14ac:dyDescent="0.25">
      <c r="A76" s="2">
        <v>102</v>
      </c>
      <c r="B76" s="2" t="s">
        <v>39</v>
      </c>
      <c r="C76" s="2" t="s">
        <v>39</v>
      </c>
      <c r="D76" s="2" t="s">
        <v>291</v>
      </c>
      <c r="E76" s="4">
        <v>25</v>
      </c>
      <c r="F76" s="4">
        <v>12</v>
      </c>
      <c r="G76" s="2" t="s">
        <v>41</v>
      </c>
      <c r="H76" s="2" t="s">
        <v>42</v>
      </c>
      <c r="I76" s="2" t="s">
        <v>43</v>
      </c>
      <c r="J76" s="2">
        <v>1</v>
      </c>
      <c r="K76" s="7" t="s">
        <v>41</v>
      </c>
      <c r="L76" s="7" t="s">
        <v>53</v>
      </c>
      <c r="M76" s="2">
        <v>12</v>
      </c>
      <c r="N76" s="2">
        <f t="shared" si="10"/>
        <v>4</v>
      </c>
      <c r="O76" s="2">
        <v>3</v>
      </c>
      <c r="P76" s="2">
        <v>1</v>
      </c>
      <c r="Q76" s="2">
        <v>7</v>
      </c>
      <c r="R76" s="2">
        <v>0</v>
      </c>
      <c r="S76" s="2">
        <f t="shared" si="11"/>
        <v>3</v>
      </c>
      <c r="T76" s="2" t="str">
        <f t="shared" si="12"/>
        <v>3class12</v>
      </c>
      <c r="U76" s="2" t="str">
        <f t="shared" si="13"/>
        <v>3class12</v>
      </c>
      <c r="V76" s="2">
        <v>614273760</v>
      </c>
      <c r="W76" s="2">
        <f t="shared" si="14"/>
        <v>8.7883619639104769</v>
      </c>
      <c r="X76" s="2">
        <v>3</v>
      </c>
      <c r="Y76" s="2">
        <v>2</v>
      </c>
      <c r="Z76" s="2">
        <v>2147483647</v>
      </c>
      <c r="AA76" s="2" t="s">
        <v>292</v>
      </c>
      <c r="AB76" s="2">
        <v>61427376</v>
      </c>
      <c r="AC76" s="2" t="s">
        <v>293</v>
      </c>
      <c r="AD76" s="2" t="s">
        <v>47</v>
      </c>
      <c r="AE76" s="2" t="s">
        <v>91</v>
      </c>
      <c r="AF76" s="2" t="s">
        <v>97</v>
      </c>
      <c r="AG76" s="2" t="s">
        <v>58</v>
      </c>
      <c r="AH76" s="2">
        <v>3</v>
      </c>
      <c r="AI76" s="2" t="s">
        <v>44</v>
      </c>
      <c r="AJ76" s="2" t="s">
        <v>51</v>
      </c>
      <c r="AK76" s="2">
        <v>0</v>
      </c>
      <c r="AL76" s="2">
        <v>0</v>
      </c>
      <c r="AM76" s="2">
        <v>0</v>
      </c>
      <c r="AMF76"/>
      <c r="AMG76"/>
      <c r="AMH76"/>
      <c r="AMI76"/>
      <c r="AMJ76"/>
    </row>
    <row r="77" spans="1:1024" ht="15.75" x14ac:dyDescent="0.25">
      <c r="A77" s="2">
        <v>103</v>
      </c>
      <c r="B77" s="2" t="s">
        <v>80</v>
      </c>
      <c r="C77" s="2" t="s">
        <v>80</v>
      </c>
      <c r="D77" s="2" t="s">
        <v>294</v>
      </c>
      <c r="E77" s="4">
        <v>28</v>
      </c>
      <c r="F77" s="8">
        <v>10</v>
      </c>
      <c r="G77" s="2" t="s">
        <v>41</v>
      </c>
      <c r="H77" s="2" t="s">
        <v>42</v>
      </c>
      <c r="I77" s="2" t="s">
        <v>43</v>
      </c>
      <c r="J77" s="2">
        <v>2</v>
      </c>
      <c r="K77" s="3" t="s">
        <v>44</v>
      </c>
      <c r="L77" s="3" t="s">
        <v>45</v>
      </c>
      <c r="M77" s="2">
        <v>10</v>
      </c>
      <c r="N77" s="2">
        <f t="shared" si="10"/>
        <v>2</v>
      </c>
      <c r="O77" s="2">
        <v>6</v>
      </c>
      <c r="P77" s="2">
        <v>1</v>
      </c>
      <c r="Q77" s="2">
        <v>3</v>
      </c>
      <c r="R77" s="2">
        <v>0</v>
      </c>
      <c r="S77" s="2">
        <f t="shared" si="11"/>
        <v>3</v>
      </c>
      <c r="T77" s="2" t="str">
        <f t="shared" si="12"/>
        <v>3class10</v>
      </c>
      <c r="U77" s="2" t="str">
        <f t="shared" si="13"/>
        <v>3class8</v>
      </c>
      <c r="V77" s="2">
        <v>3997840</v>
      </c>
      <c r="W77" s="2">
        <f t="shared" si="14"/>
        <v>6.6018254089647943</v>
      </c>
      <c r="X77" s="2">
        <v>2</v>
      </c>
      <c r="Y77" s="2">
        <v>1</v>
      </c>
      <c r="Z77" s="2">
        <v>143922240</v>
      </c>
      <c r="AA77" s="2" t="s">
        <v>295</v>
      </c>
      <c r="AB77" s="2">
        <v>399784</v>
      </c>
      <c r="AC77" s="2" t="s">
        <v>296</v>
      </c>
      <c r="AD77" s="2" t="s">
        <v>84</v>
      </c>
      <c r="AE77" s="2" t="s">
        <v>85</v>
      </c>
      <c r="AF77" s="2" t="s">
        <v>297</v>
      </c>
      <c r="AG77" s="2" t="s">
        <v>58</v>
      </c>
      <c r="AH77" s="2">
        <v>2</v>
      </c>
      <c r="AI77" s="2" t="s">
        <v>44</v>
      </c>
      <c r="AJ77" s="2" t="s">
        <v>51</v>
      </c>
      <c r="AK77" s="2">
        <v>0</v>
      </c>
      <c r="AL77" s="2">
        <v>0</v>
      </c>
      <c r="AM77" s="2">
        <v>0</v>
      </c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</row>
    <row r="78" spans="1:1024" ht="15.75" x14ac:dyDescent="0.25">
      <c r="A78" s="2">
        <v>104</v>
      </c>
      <c r="B78" s="2" t="s">
        <v>59</v>
      </c>
      <c r="C78" s="2" t="s">
        <v>60</v>
      </c>
      <c r="D78" s="2" t="s">
        <v>298</v>
      </c>
      <c r="E78" s="8">
        <v>44</v>
      </c>
      <c r="F78" s="8">
        <v>9</v>
      </c>
      <c r="G78" s="2" t="s">
        <v>41</v>
      </c>
      <c r="H78" s="2" t="s">
        <v>42</v>
      </c>
      <c r="I78" s="2" t="s">
        <v>43</v>
      </c>
      <c r="J78" s="2">
        <v>1</v>
      </c>
      <c r="K78" s="7" t="s">
        <v>41</v>
      </c>
      <c r="L78" s="7" t="s">
        <v>53</v>
      </c>
      <c r="M78" s="2">
        <v>11</v>
      </c>
      <c r="N78" s="2">
        <f t="shared" si="10"/>
        <v>3</v>
      </c>
      <c r="O78" s="2">
        <v>3</v>
      </c>
      <c r="P78" s="2">
        <v>1</v>
      </c>
      <c r="Q78" s="2">
        <v>6</v>
      </c>
      <c r="R78" s="2">
        <v>0</v>
      </c>
      <c r="S78" s="2">
        <f t="shared" si="11"/>
        <v>3</v>
      </c>
      <c r="T78" s="2" t="str">
        <f t="shared" si="12"/>
        <v>3class11</v>
      </c>
      <c r="U78" s="2" t="str">
        <f t="shared" si="13"/>
        <v>3class8</v>
      </c>
      <c r="V78" s="2">
        <v>333964720</v>
      </c>
      <c r="W78" s="2">
        <f t="shared" si="14"/>
        <v>8.5237005904085841</v>
      </c>
      <c r="X78" s="2">
        <v>3</v>
      </c>
      <c r="Y78" s="2">
        <v>3</v>
      </c>
      <c r="Z78" s="2">
        <v>2147483647</v>
      </c>
      <c r="AA78" s="2" t="s">
        <v>299</v>
      </c>
      <c r="AB78" s="2">
        <v>33396472</v>
      </c>
      <c r="AC78" s="2" t="s">
        <v>300</v>
      </c>
      <c r="AD78" s="2" t="s">
        <v>47</v>
      </c>
      <c r="AE78" s="2" t="s">
        <v>49</v>
      </c>
      <c r="AF78" s="2" t="s">
        <v>301</v>
      </c>
      <c r="AG78" s="2" t="s">
        <v>58</v>
      </c>
      <c r="AH78" s="2">
        <v>3</v>
      </c>
      <c r="AI78" s="2" t="s">
        <v>44</v>
      </c>
      <c r="AJ78" s="2" t="s">
        <v>51</v>
      </c>
      <c r="AK78" s="2">
        <v>0</v>
      </c>
      <c r="AL78" s="2">
        <v>0</v>
      </c>
      <c r="AM78" s="2">
        <v>0</v>
      </c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</row>
    <row r="79" spans="1:1024" ht="15.75" x14ac:dyDescent="0.25">
      <c r="A79" s="2">
        <v>105</v>
      </c>
      <c r="B79" s="2" t="s">
        <v>59</v>
      </c>
      <c r="C79" s="2" t="s">
        <v>60</v>
      </c>
      <c r="D79" s="2" t="s">
        <v>302</v>
      </c>
      <c r="E79" s="8">
        <v>32</v>
      </c>
      <c r="F79" s="8">
        <v>9</v>
      </c>
      <c r="G79" s="2" t="s">
        <v>41</v>
      </c>
      <c r="H79" s="2" t="s">
        <v>42</v>
      </c>
      <c r="I79" s="2" t="s">
        <v>43</v>
      </c>
      <c r="J79" s="2">
        <v>1</v>
      </c>
      <c r="K79" s="6" t="s">
        <v>44</v>
      </c>
      <c r="L79" t="s">
        <v>45</v>
      </c>
      <c r="M79" s="2">
        <v>12</v>
      </c>
      <c r="N79" s="2">
        <f t="shared" si="10"/>
        <v>4</v>
      </c>
      <c r="O79" s="2">
        <v>0</v>
      </c>
      <c r="P79" s="2">
        <v>3</v>
      </c>
      <c r="Q79" s="2">
        <v>9</v>
      </c>
      <c r="R79" s="2">
        <v>0</v>
      </c>
      <c r="S79" s="2">
        <f t="shared" si="11"/>
        <v>2</v>
      </c>
      <c r="T79" s="2" t="str">
        <f t="shared" si="12"/>
        <v>2class12</v>
      </c>
      <c r="U79" s="2" t="str">
        <f t="shared" si="13"/>
        <v>basic12</v>
      </c>
      <c r="V79" s="2">
        <v>36322648000</v>
      </c>
      <c r="W79" s="2">
        <f t="shared" si="14"/>
        <v>10.560177502015014</v>
      </c>
      <c r="X79" s="2">
        <v>3</v>
      </c>
      <c r="Y79" s="2">
        <v>1</v>
      </c>
      <c r="Z79" s="2">
        <v>2147483647</v>
      </c>
      <c r="AA79" s="2">
        <v>363226480</v>
      </c>
      <c r="AB79" s="2" t="s">
        <v>303</v>
      </c>
      <c r="AC79" s="2">
        <v>36322648</v>
      </c>
      <c r="AD79" s="2" t="s">
        <v>47</v>
      </c>
      <c r="AE79" s="2" t="s">
        <v>228</v>
      </c>
      <c r="AF79" s="2" t="s">
        <v>49</v>
      </c>
      <c r="AG79" s="2" t="s">
        <v>304</v>
      </c>
      <c r="AH79" s="2">
        <v>4</v>
      </c>
      <c r="AI79" s="2" t="s">
        <v>44</v>
      </c>
      <c r="AJ79" s="2" t="s">
        <v>51</v>
      </c>
      <c r="AK79" s="2">
        <v>3</v>
      </c>
      <c r="AL79" s="2">
        <v>0</v>
      </c>
      <c r="AM79" s="2">
        <v>0</v>
      </c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</row>
    <row r="80" spans="1:1024" ht="15.75" x14ac:dyDescent="0.25">
      <c r="A80" s="2">
        <v>106</v>
      </c>
      <c r="B80" s="2" t="s">
        <v>59</v>
      </c>
      <c r="C80" s="2" t="s">
        <v>66</v>
      </c>
      <c r="D80" s="2" t="s">
        <v>305</v>
      </c>
      <c r="E80" s="4">
        <v>60</v>
      </c>
      <c r="F80" s="4">
        <v>8</v>
      </c>
      <c r="G80" s="2" t="s">
        <v>41</v>
      </c>
      <c r="H80" s="2" t="s">
        <v>42</v>
      </c>
      <c r="I80" s="2" t="s">
        <v>43</v>
      </c>
      <c r="J80" s="2">
        <v>1</v>
      </c>
      <c r="K80" s="6" t="s">
        <v>44</v>
      </c>
      <c r="L80" t="s">
        <v>45</v>
      </c>
      <c r="M80" s="2">
        <v>8</v>
      </c>
      <c r="N80" s="2">
        <f t="shared" si="10"/>
        <v>0</v>
      </c>
      <c r="O80" s="2">
        <v>2</v>
      </c>
      <c r="P80" s="2">
        <v>1</v>
      </c>
      <c r="Q80" s="2">
        <v>5</v>
      </c>
      <c r="R80" s="2">
        <v>0</v>
      </c>
      <c r="S80" s="2">
        <f t="shared" si="11"/>
        <v>3</v>
      </c>
      <c r="T80" s="2" t="str">
        <f t="shared" si="12"/>
        <v>3class8</v>
      </c>
      <c r="U80" s="2" t="str">
        <f t="shared" si="13"/>
        <v>3class8</v>
      </c>
      <c r="V80" s="2">
        <v>100000001</v>
      </c>
      <c r="W80" s="2">
        <f t="shared" si="14"/>
        <v>8.0000000043429456</v>
      </c>
      <c r="X80" s="2">
        <v>1</v>
      </c>
      <c r="Y80" s="2">
        <v>2</v>
      </c>
      <c r="Z80" s="2">
        <v>2147483647</v>
      </c>
      <c r="AA80" s="2" t="s">
        <v>54</v>
      </c>
      <c r="AB80" s="2">
        <v>100000001</v>
      </c>
      <c r="AC80" s="2" t="s">
        <v>55</v>
      </c>
      <c r="AD80" s="2" t="s">
        <v>47</v>
      </c>
      <c r="AE80" s="2" t="s">
        <v>56</v>
      </c>
      <c r="AF80" s="2" t="s">
        <v>57</v>
      </c>
      <c r="AG80" s="2" t="s">
        <v>58</v>
      </c>
      <c r="AH80" s="2">
        <v>2</v>
      </c>
      <c r="AI80" s="2" t="s">
        <v>44</v>
      </c>
      <c r="AJ80" s="2" t="s">
        <v>51</v>
      </c>
      <c r="AK80" s="2">
        <v>0</v>
      </c>
      <c r="AL80" s="2">
        <v>0</v>
      </c>
      <c r="AM80" s="2">
        <v>0</v>
      </c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</row>
    <row r="81" spans="1:1024" ht="15.75" x14ac:dyDescent="0.25">
      <c r="A81" s="2">
        <v>107</v>
      </c>
      <c r="B81" s="2" t="s">
        <v>80</v>
      </c>
      <c r="C81" s="2" t="s">
        <v>80</v>
      </c>
      <c r="D81" s="2" t="s">
        <v>306</v>
      </c>
      <c r="E81" s="4">
        <v>26</v>
      </c>
      <c r="F81" s="8">
        <v>10</v>
      </c>
      <c r="G81" s="2" t="s">
        <v>41</v>
      </c>
      <c r="H81" s="2" t="s">
        <v>42</v>
      </c>
      <c r="I81" s="2" t="s">
        <v>43</v>
      </c>
      <c r="J81" s="2">
        <v>1</v>
      </c>
      <c r="K81" s="3" t="s">
        <v>44</v>
      </c>
      <c r="L81" s="3" t="s">
        <v>45</v>
      </c>
      <c r="M81" s="2">
        <v>12</v>
      </c>
      <c r="N81" s="2">
        <f t="shared" si="10"/>
        <v>4</v>
      </c>
      <c r="O81" s="2">
        <v>4</v>
      </c>
      <c r="P81" s="2">
        <v>1</v>
      </c>
      <c r="Q81" s="2">
        <v>6</v>
      </c>
      <c r="R81" s="2">
        <v>1</v>
      </c>
      <c r="S81" s="2">
        <f t="shared" si="11"/>
        <v>4</v>
      </c>
      <c r="T81" s="2" t="str">
        <f t="shared" si="12"/>
        <v>4class12</v>
      </c>
      <c r="U81" s="2" t="str">
        <f t="shared" si="13"/>
        <v>comp8</v>
      </c>
      <c r="V81" s="2">
        <v>42010000</v>
      </c>
      <c r="W81" s="2">
        <f t="shared" si="14"/>
        <v>7.6233526815379919</v>
      </c>
      <c r="X81" s="2">
        <v>2</v>
      </c>
      <c r="Y81" s="2">
        <v>9</v>
      </c>
      <c r="Z81" s="2">
        <v>1512360000</v>
      </c>
      <c r="AA81" s="2">
        <v>420100</v>
      </c>
      <c r="AB81" s="2">
        <v>4201</v>
      </c>
      <c r="AC81" s="2" t="s">
        <v>307</v>
      </c>
      <c r="AD81" s="2" t="s">
        <v>308</v>
      </c>
      <c r="AE81" s="2" t="s">
        <v>168</v>
      </c>
      <c r="AF81" s="2" t="s">
        <v>107</v>
      </c>
      <c r="AG81" s="2" t="s">
        <v>58</v>
      </c>
      <c r="AH81" s="2">
        <v>2</v>
      </c>
      <c r="AI81" s="2" t="s">
        <v>44</v>
      </c>
      <c r="AJ81" s="2" t="s">
        <v>51</v>
      </c>
      <c r="AK81" s="2">
        <v>0</v>
      </c>
      <c r="AL81" s="2">
        <v>0</v>
      </c>
      <c r="AM81" s="2">
        <v>0</v>
      </c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</row>
    <row r="82" spans="1:1024" s="3" customFormat="1" ht="15.75" x14ac:dyDescent="0.25">
      <c r="A82" s="3">
        <v>110</v>
      </c>
      <c r="B82" s="2" t="s">
        <v>59</v>
      </c>
      <c r="C82" s="2" t="s">
        <v>60</v>
      </c>
      <c r="D82" s="3" t="s">
        <v>309</v>
      </c>
      <c r="E82" s="8">
        <v>21</v>
      </c>
      <c r="F82" s="8">
        <v>13</v>
      </c>
      <c r="G82" s="3" t="s">
        <v>41</v>
      </c>
      <c r="H82" s="3" t="s">
        <v>42</v>
      </c>
      <c r="I82" s="2" t="s">
        <v>43</v>
      </c>
      <c r="J82" s="3">
        <v>1</v>
      </c>
      <c r="K82" s="6" t="s">
        <v>44</v>
      </c>
      <c r="L82" t="s">
        <v>45</v>
      </c>
      <c r="M82" s="3">
        <v>18</v>
      </c>
      <c r="N82" s="2">
        <f t="shared" si="10"/>
        <v>10</v>
      </c>
      <c r="O82" s="3">
        <v>1</v>
      </c>
      <c r="P82" s="3">
        <v>1</v>
      </c>
      <c r="Q82" s="3">
        <v>16</v>
      </c>
      <c r="R82" s="3">
        <v>0</v>
      </c>
      <c r="S82" s="2">
        <f t="shared" si="11"/>
        <v>3</v>
      </c>
      <c r="T82" s="2" t="str">
        <f t="shared" si="12"/>
        <v>3class18</v>
      </c>
      <c r="U82" s="2" t="str">
        <f t="shared" si="13"/>
        <v>3class16</v>
      </c>
      <c r="V82" s="3">
        <v>2820100000000</v>
      </c>
      <c r="W82" s="2">
        <f t="shared" si="14"/>
        <v>12.450264508559851</v>
      </c>
      <c r="X82" s="3">
        <v>3</v>
      </c>
      <c r="Y82" s="3">
        <v>4</v>
      </c>
      <c r="Z82" s="3">
        <v>2147483647</v>
      </c>
      <c r="AA82" s="3">
        <v>28201000000</v>
      </c>
      <c r="AB82" s="3">
        <v>282010000</v>
      </c>
      <c r="AC82" s="3" t="s">
        <v>310</v>
      </c>
      <c r="AD82" s="3" t="s">
        <v>47</v>
      </c>
      <c r="AE82" s="3" t="s">
        <v>47</v>
      </c>
      <c r="AF82" s="3" t="s">
        <v>48</v>
      </c>
      <c r="AG82" s="3" t="s">
        <v>311</v>
      </c>
      <c r="AH82" s="3">
        <v>4</v>
      </c>
      <c r="AI82" s="3" t="s">
        <v>44</v>
      </c>
      <c r="AJ82" s="3" t="s">
        <v>51</v>
      </c>
      <c r="AK82" s="3">
        <v>0</v>
      </c>
      <c r="AL82" s="3">
        <v>5</v>
      </c>
      <c r="AM82" s="3">
        <v>0</v>
      </c>
      <c r="AMF82"/>
      <c r="AMG82"/>
      <c r="AMH82"/>
      <c r="AMI82"/>
      <c r="AMJ82"/>
    </row>
    <row r="83" spans="1:1024" s="3" customFormat="1" ht="15.75" x14ac:dyDescent="0.25">
      <c r="A83" s="3">
        <v>111</v>
      </c>
      <c r="B83" s="2" t="s">
        <v>59</v>
      </c>
      <c r="C83" s="2" t="s">
        <v>60</v>
      </c>
      <c r="D83" s="3" t="s">
        <v>312</v>
      </c>
      <c r="E83" s="8">
        <v>36</v>
      </c>
      <c r="F83" s="8">
        <v>12</v>
      </c>
      <c r="G83" s="3" t="s">
        <v>41</v>
      </c>
      <c r="H83" s="3" t="s">
        <v>42</v>
      </c>
      <c r="I83" s="2" t="s">
        <v>43</v>
      </c>
      <c r="J83" s="3">
        <v>3</v>
      </c>
      <c r="K83" s="6" t="s">
        <v>44</v>
      </c>
      <c r="L83" t="s">
        <v>45</v>
      </c>
      <c r="M83" s="3">
        <v>11</v>
      </c>
      <c r="N83" s="2">
        <f t="shared" si="10"/>
        <v>3</v>
      </c>
      <c r="O83" s="3">
        <v>2</v>
      </c>
      <c r="P83" s="3">
        <v>1</v>
      </c>
      <c r="Q83" s="3">
        <v>8</v>
      </c>
      <c r="R83" s="3">
        <v>0</v>
      </c>
      <c r="S83" s="2">
        <f t="shared" si="11"/>
        <v>3</v>
      </c>
      <c r="T83" s="2" t="str">
        <f t="shared" si="12"/>
        <v>3class11</v>
      </c>
      <c r="U83" s="2" t="str">
        <f t="shared" si="13"/>
        <v>3class8</v>
      </c>
      <c r="V83" s="3">
        <v>125230000</v>
      </c>
      <c r="W83" s="2">
        <f t="shared" si="14"/>
        <v>8.0977083805816292</v>
      </c>
      <c r="X83" s="3">
        <v>3</v>
      </c>
      <c r="Y83" s="3">
        <v>1</v>
      </c>
      <c r="Z83" s="3">
        <v>2147483647</v>
      </c>
      <c r="AA83" s="3">
        <v>1252300</v>
      </c>
      <c r="AB83" s="3">
        <v>12523</v>
      </c>
      <c r="AC83" s="3" t="s">
        <v>313</v>
      </c>
      <c r="AD83" s="3" t="s">
        <v>47</v>
      </c>
      <c r="AE83" s="3" t="s">
        <v>314</v>
      </c>
      <c r="AF83" s="3" t="s">
        <v>57</v>
      </c>
      <c r="AG83" s="3" t="s">
        <v>58</v>
      </c>
      <c r="AH83" s="3">
        <v>3</v>
      </c>
      <c r="AI83" s="3" t="s">
        <v>44</v>
      </c>
      <c r="AJ83" s="3" t="s">
        <v>51</v>
      </c>
      <c r="AK83" s="3">
        <v>1</v>
      </c>
      <c r="AL83" s="3">
        <v>0</v>
      </c>
      <c r="AM83" s="3">
        <v>0</v>
      </c>
      <c r="AMF83"/>
      <c r="AMG83"/>
      <c r="AMH83"/>
      <c r="AMI83"/>
      <c r="AMJ83"/>
    </row>
    <row r="84" spans="1:1024" s="3" customFormat="1" ht="15.75" x14ac:dyDescent="0.25">
      <c r="A84" s="3">
        <v>112</v>
      </c>
      <c r="B84" s="2" t="s">
        <v>59</v>
      </c>
      <c r="C84" s="2" t="s">
        <v>60</v>
      </c>
      <c r="D84" s="3" t="s">
        <v>315</v>
      </c>
      <c r="E84" s="8">
        <v>23</v>
      </c>
      <c r="F84" s="8">
        <v>10</v>
      </c>
      <c r="G84" s="3" t="s">
        <v>44</v>
      </c>
      <c r="H84" s="3" t="s">
        <v>42</v>
      </c>
      <c r="I84" s="17" t="s">
        <v>254</v>
      </c>
      <c r="J84" s="17">
        <v>1</v>
      </c>
      <c r="K84" s="11" t="s">
        <v>44</v>
      </c>
      <c r="L84" s="11" t="s">
        <v>45</v>
      </c>
      <c r="M84" s="3">
        <v>11</v>
      </c>
      <c r="N84" s="2">
        <f t="shared" si="10"/>
        <v>3</v>
      </c>
      <c r="O84" s="3">
        <v>3</v>
      </c>
      <c r="P84" s="3">
        <v>2</v>
      </c>
      <c r="Q84" s="3">
        <v>5</v>
      </c>
      <c r="R84" s="3">
        <v>1</v>
      </c>
      <c r="S84" s="2">
        <f t="shared" si="11"/>
        <v>4</v>
      </c>
      <c r="T84" s="2" t="str">
        <f t="shared" si="12"/>
        <v>4class11</v>
      </c>
      <c r="U84" s="2" t="str">
        <f t="shared" si="13"/>
        <v>comp8</v>
      </c>
      <c r="V84" s="3">
        <v>213034000</v>
      </c>
      <c r="W84" s="2">
        <f t="shared" si="14"/>
        <v>8.3284489219082314</v>
      </c>
      <c r="X84" s="3">
        <v>2</v>
      </c>
      <c r="Y84" s="3">
        <v>2</v>
      </c>
      <c r="Z84" s="3">
        <v>2147483647</v>
      </c>
      <c r="AA84" s="3">
        <v>2130340</v>
      </c>
      <c r="AB84" s="3" t="s">
        <v>316</v>
      </c>
      <c r="AC84" s="3" t="s">
        <v>317</v>
      </c>
      <c r="AD84" s="3" t="s">
        <v>47</v>
      </c>
      <c r="AE84" s="3" t="s">
        <v>242</v>
      </c>
      <c r="AF84" s="3" t="s">
        <v>186</v>
      </c>
      <c r="AG84" s="3" t="s">
        <v>58</v>
      </c>
      <c r="AH84" s="3">
        <v>3</v>
      </c>
      <c r="AI84" s="3" t="s">
        <v>41</v>
      </c>
      <c r="AJ84" s="3" t="s">
        <v>318</v>
      </c>
      <c r="AK84" s="3">
        <v>0</v>
      </c>
      <c r="AL84" s="3">
        <v>0</v>
      </c>
      <c r="AM84" s="3">
        <v>0</v>
      </c>
      <c r="AMF84"/>
      <c r="AMG84"/>
      <c r="AMH84"/>
      <c r="AMI84"/>
      <c r="AMJ84"/>
    </row>
  </sheetData>
  <conditionalFormatting sqref="K1:K84">
    <cfRule type="colorScale" priority="2">
      <colorScale>
        <cfvo type="formula" val="&quot;YES&quot;"/>
        <cfvo type="formula" val="&quot;NO&quot;"/>
        <color rgb="FF9BBB59"/>
        <color rgb="FFFF0000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4"/>
  <sheetViews>
    <sheetView topLeftCell="T33" zoomScale="85" zoomScaleNormal="85" workbookViewId="0">
      <selection sqref="A1:AK84"/>
    </sheetView>
  </sheetViews>
  <sheetFormatPr defaultRowHeight="15" x14ac:dyDescent="0.25"/>
  <cols>
    <col min="1" max="3" width="12.42578125" style="1"/>
    <col min="4" max="4" width="26.42578125" style="1"/>
    <col min="5" max="5" width="22.140625" style="1"/>
    <col min="6" max="7" width="12.28515625" style="1"/>
    <col min="8" max="8" width="12.42578125" style="1"/>
    <col min="9" max="10" width="12.28515625"/>
    <col min="11" max="15" width="12.42578125" style="1"/>
    <col min="16" max="17" width="14.28515625" style="1"/>
    <col min="18" max="19" width="12.42578125" style="1"/>
    <col min="20" max="20" width="33.85546875" style="1"/>
    <col min="21" max="21" width="21.5703125" style="1"/>
    <col min="22" max="23" width="12.42578125" style="1"/>
    <col min="24" max="24" width="19.5703125" style="1"/>
    <col min="25" max="25" width="34.5703125" style="1"/>
    <col min="26" max="26" width="20.7109375" style="1"/>
    <col min="27" max="27" width="17.42578125" style="1"/>
    <col min="28" max="31" width="12.28515625" style="1"/>
    <col min="32" max="33" width="12.42578125" style="1"/>
    <col min="34" max="34" width="12.28515625" style="1"/>
    <col min="35" max="35" width="16.7109375" style="1"/>
    <col min="36" max="37" width="12.42578125" style="1"/>
    <col min="38" max="1025" width="12.28515625" style="1"/>
  </cols>
  <sheetData>
    <row r="1" spans="1:1024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6" t="s">
        <v>10</v>
      </c>
      <c r="J1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>
        <v>1</v>
      </c>
      <c r="B2" s="2" t="s">
        <v>39</v>
      </c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  <c r="H2" s="2">
        <v>2</v>
      </c>
      <c r="I2" s="6" t="s">
        <v>44</v>
      </c>
      <c r="J2" t="s">
        <v>45</v>
      </c>
      <c r="K2" s="2">
        <v>17</v>
      </c>
      <c r="L2" s="2">
        <f t="shared" ref="L2:L33" si="0">K2-8</f>
        <v>9</v>
      </c>
      <c r="M2" s="2">
        <v>0</v>
      </c>
      <c r="N2" s="2">
        <v>3</v>
      </c>
      <c r="O2" s="2">
        <v>14</v>
      </c>
      <c r="P2" s="2">
        <v>0</v>
      </c>
      <c r="Q2" s="2">
        <f t="shared" ref="Q2:Q33" si="1">COUNTIF(M2:P2,"&lt;&gt;0")</f>
        <v>2</v>
      </c>
      <c r="R2" s="2" t="str">
        <f t="shared" ref="R2:R33" si="2">CONCATENATE(Q2,"class",K2)</f>
        <v>2class17</v>
      </c>
      <c r="S2" s="2" t="str">
        <f t="shared" ref="S2:S33" si="3">IF(Q2&gt;3,"comp8",IF(Q2=2,CONCATENATE("basic",IF(K2&gt;15,"16",IF(K2&gt;11,"12","8"))),CONCATENATE("3class",IF(K2&gt;15,"16",IF(K2&gt;11,"12","8")))))</f>
        <v>basic16</v>
      </c>
      <c r="T2" s="2">
        <v>29006555392</v>
      </c>
      <c r="U2" s="2">
        <f t="shared" ref="U2:U33" si="4">LOG(T2)</f>
        <v>10.462496158203949</v>
      </c>
      <c r="V2" s="2">
        <v>3</v>
      </c>
      <c r="W2" s="2">
        <v>3</v>
      </c>
      <c r="X2" s="2">
        <v>2147483647</v>
      </c>
      <c r="Y2" s="2" t="s">
        <v>46</v>
      </c>
      <c r="Z2" s="2">
        <v>29006555392</v>
      </c>
      <c r="AA2" s="2">
        <v>29006555392</v>
      </c>
      <c r="AB2" s="2" t="s">
        <v>47</v>
      </c>
      <c r="AC2" s="2" t="s">
        <v>48</v>
      </c>
      <c r="AD2" s="2" t="s">
        <v>49</v>
      </c>
      <c r="AE2" s="2" t="s">
        <v>50</v>
      </c>
      <c r="AF2" s="2">
        <v>4</v>
      </c>
      <c r="AG2" s="2" t="s">
        <v>44</v>
      </c>
      <c r="AH2" s="2" t="s">
        <v>51</v>
      </c>
      <c r="AI2" s="2">
        <v>0</v>
      </c>
      <c r="AJ2" s="2">
        <v>0</v>
      </c>
      <c r="AK2" s="2">
        <v>0</v>
      </c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7" customFormat="1" ht="15.75" x14ac:dyDescent="0.25">
      <c r="A3" s="2">
        <v>2</v>
      </c>
      <c r="B3" s="2" t="s">
        <v>39</v>
      </c>
      <c r="C3" s="2" t="s">
        <v>39</v>
      </c>
      <c r="D3" s="2" t="s">
        <v>52</v>
      </c>
      <c r="E3" s="2" t="s">
        <v>41</v>
      </c>
      <c r="F3" s="2" t="s">
        <v>42</v>
      </c>
      <c r="G3" s="2" t="s">
        <v>43</v>
      </c>
      <c r="H3" s="2">
        <v>1</v>
      </c>
      <c r="I3" s="7" t="s">
        <v>41</v>
      </c>
      <c r="J3" s="7" t="s">
        <v>53</v>
      </c>
      <c r="K3" s="2">
        <v>8</v>
      </c>
      <c r="L3" s="2">
        <f t="shared" si="0"/>
        <v>0</v>
      </c>
      <c r="M3" s="2">
        <v>1</v>
      </c>
      <c r="N3" s="2">
        <v>2</v>
      </c>
      <c r="O3" s="2">
        <v>5</v>
      </c>
      <c r="P3" s="2">
        <v>0</v>
      </c>
      <c r="Q3" s="2">
        <f t="shared" si="1"/>
        <v>3</v>
      </c>
      <c r="R3" s="2" t="str">
        <f t="shared" si="2"/>
        <v>3class8</v>
      </c>
      <c r="S3" s="2" t="str">
        <f t="shared" si="3"/>
        <v>3class8</v>
      </c>
      <c r="T3" s="2">
        <v>100000001</v>
      </c>
      <c r="U3" s="2">
        <f t="shared" si="4"/>
        <v>8.0000000043429456</v>
      </c>
      <c r="V3" s="2">
        <v>1</v>
      </c>
      <c r="W3" s="2">
        <v>4</v>
      </c>
      <c r="X3" s="2">
        <v>2147483647</v>
      </c>
      <c r="Y3" s="2" t="s">
        <v>54</v>
      </c>
      <c r="Z3" s="2">
        <v>100000001</v>
      </c>
      <c r="AA3" s="2" t="s">
        <v>55</v>
      </c>
      <c r="AB3" s="2" t="s">
        <v>47</v>
      </c>
      <c r="AC3" s="2" t="s">
        <v>56</v>
      </c>
      <c r="AD3" s="2" t="s">
        <v>57</v>
      </c>
      <c r="AE3" s="2" t="s">
        <v>58</v>
      </c>
      <c r="AF3" s="2">
        <v>2</v>
      </c>
      <c r="AG3" s="2" t="s">
        <v>44</v>
      </c>
      <c r="AH3" s="2" t="s">
        <v>51</v>
      </c>
      <c r="AI3" s="2">
        <v>0</v>
      </c>
      <c r="AJ3" s="2">
        <v>0</v>
      </c>
      <c r="AK3" s="2">
        <v>0</v>
      </c>
    </row>
    <row r="4" spans="1:1024" ht="15.75" x14ac:dyDescent="0.25">
      <c r="A4" s="2">
        <v>3</v>
      </c>
      <c r="B4" s="2" t="s">
        <v>59</v>
      </c>
      <c r="C4" s="2" t="s">
        <v>60</v>
      </c>
      <c r="D4" s="2" t="s">
        <v>61</v>
      </c>
      <c r="E4" s="2" t="s">
        <v>41</v>
      </c>
      <c r="F4" s="2" t="s">
        <v>42</v>
      </c>
      <c r="G4" s="2" t="s">
        <v>43</v>
      </c>
      <c r="H4" s="2">
        <v>1</v>
      </c>
      <c r="I4" s="7" t="s">
        <v>44</v>
      </c>
      <c r="J4" s="7" t="s">
        <v>45</v>
      </c>
      <c r="K4" s="2">
        <v>9</v>
      </c>
      <c r="L4" s="2">
        <f t="shared" si="0"/>
        <v>1</v>
      </c>
      <c r="M4" s="2">
        <v>3</v>
      </c>
      <c r="N4" s="2">
        <v>1</v>
      </c>
      <c r="O4" s="2">
        <v>5</v>
      </c>
      <c r="P4" s="2">
        <v>0</v>
      </c>
      <c r="Q4" s="2">
        <f t="shared" si="1"/>
        <v>3</v>
      </c>
      <c r="R4" s="2" t="str">
        <f t="shared" si="2"/>
        <v>3class9</v>
      </c>
      <c r="S4" s="2" t="str">
        <f t="shared" si="3"/>
        <v>3class8</v>
      </c>
      <c r="T4" s="2">
        <v>1000000001</v>
      </c>
      <c r="U4" s="2">
        <f t="shared" si="4"/>
        <v>9.0000000004342944</v>
      </c>
      <c r="V4" s="2">
        <v>1</v>
      </c>
      <c r="W4" s="2">
        <v>1</v>
      </c>
      <c r="X4" s="2">
        <v>2147483647</v>
      </c>
      <c r="Y4" s="2" t="s">
        <v>62</v>
      </c>
      <c r="Z4" s="2">
        <v>1000000001</v>
      </c>
      <c r="AA4" s="2" t="s">
        <v>63</v>
      </c>
      <c r="AB4" s="2" t="s">
        <v>47</v>
      </c>
      <c r="AC4" s="2" t="s">
        <v>64</v>
      </c>
      <c r="AD4" s="2" t="s">
        <v>65</v>
      </c>
      <c r="AE4" s="2" t="s">
        <v>58</v>
      </c>
      <c r="AF4" s="2">
        <v>3</v>
      </c>
      <c r="AG4" s="2" t="s">
        <v>44</v>
      </c>
      <c r="AH4" s="2" t="s">
        <v>51</v>
      </c>
      <c r="AI4" s="2">
        <v>0</v>
      </c>
      <c r="AJ4" s="2">
        <v>0</v>
      </c>
      <c r="AK4" s="2">
        <v>0</v>
      </c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2">
        <v>4</v>
      </c>
      <c r="B5" s="2" t="s">
        <v>59</v>
      </c>
      <c r="C5" s="2" t="s">
        <v>66</v>
      </c>
      <c r="D5" s="2" t="s">
        <v>67</v>
      </c>
      <c r="E5" s="2" t="s">
        <v>41</v>
      </c>
      <c r="F5" s="2" t="s">
        <v>42</v>
      </c>
      <c r="G5" s="2" t="s">
        <v>43</v>
      </c>
      <c r="H5" s="2">
        <v>1</v>
      </c>
      <c r="I5" s="6" t="s">
        <v>41</v>
      </c>
      <c r="J5" t="s">
        <v>53</v>
      </c>
      <c r="K5" s="2">
        <v>10</v>
      </c>
      <c r="L5" s="2">
        <f t="shared" si="0"/>
        <v>2</v>
      </c>
      <c r="M5" s="2">
        <v>3</v>
      </c>
      <c r="N5" s="2">
        <v>1</v>
      </c>
      <c r="O5" s="2">
        <v>5</v>
      </c>
      <c r="P5" s="2">
        <v>1</v>
      </c>
      <c r="Q5" s="2">
        <f t="shared" si="1"/>
        <v>4</v>
      </c>
      <c r="R5" s="2" t="str">
        <f t="shared" si="2"/>
        <v>4class10</v>
      </c>
      <c r="S5" s="2" t="str">
        <f t="shared" si="3"/>
        <v>comp8</v>
      </c>
      <c r="T5" s="2">
        <v>5749600000</v>
      </c>
      <c r="U5" s="2">
        <f t="shared" si="4"/>
        <v>9.7596376318486922</v>
      </c>
      <c r="V5" s="2">
        <v>3</v>
      </c>
      <c r="W5" s="2">
        <v>1</v>
      </c>
      <c r="X5" s="2">
        <v>2147483647</v>
      </c>
      <c r="Y5" s="2">
        <v>57496000</v>
      </c>
      <c r="Z5" s="2">
        <v>574960</v>
      </c>
      <c r="AA5" s="2" t="s">
        <v>68</v>
      </c>
      <c r="AB5" s="2" t="s">
        <v>47</v>
      </c>
      <c r="AC5" s="2" t="s">
        <v>69</v>
      </c>
      <c r="AD5" s="2" t="s">
        <v>70</v>
      </c>
      <c r="AE5" s="2" t="s">
        <v>58</v>
      </c>
      <c r="AF5" s="2">
        <v>3</v>
      </c>
      <c r="AG5" s="2" t="s">
        <v>44</v>
      </c>
      <c r="AH5" s="2" t="s">
        <v>51</v>
      </c>
      <c r="AI5" s="2">
        <v>0</v>
      </c>
      <c r="AJ5" s="2">
        <v>0</v>
      </c>
      <c r="AK5" s="2">
        <v>0</v>
      </c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2">
        <v>5</v>
      </c>
      <c r="B6" s="2" t="s">
        <v>59</v>
      </c>
      <c r="C6" s="2" t="s">
        <v>60</v>
      </c>
      <c r="D6" s="2" t="s">
        <v>71</v>
      </c>
      <c r="E6" s="2" t="s">
        <v>41</v>
      </c>
      <c r="F6" s="2" t="s">
        <v>42</v>
      </c>
      <c r="G6" s="2" t="s">
        <v>43</v>
      </c>
      <c r="H6" s="2">
        <v>1</v>
      </c>
      <c r="I6" s="6" t="s">
        <v>44</v>
      </c>
      <c r="J6" t="s">
        <v>45</v>
      </c>
      <c r="K6" s="2">
        <v>14</v>
      </c>
      <c r="L6" s="2">
        <f t="shared" si="0"/>
        <v>6</v>
      </c>
      <c r="M6" s="2">
        <v>1</v>
      </c>
      <c r="N6" s="2">
        <v>1</v>
      </c>
      <c r="O6" s="2">
        <v>12</v>
      </c>
      <c r="P6" s="2">
        <v>0</v>
      </c>
      <c r="Q6" s="2">
        <f t="shared" si="1"/>
        <v>3</v>
      </c>
      <c r="R6" s="2" t="str">
        <f t="shared" si="2"/>
        <v>3class14</v>
      </c>
      <c r="S6" s="2" t="str">
        <f t="shared" si="3"/>
        <v>3class12</v>
      </c>
      <c r="T6" s="2">
        <v>162950800</v>
      </c>
      <c r="U6" s="2">
        <f t="shared" si="4"/>
        <v>8.2120564969566257</v>
      </c>
      <c r="V6" s="2">
        <v>3</v>
      </c>
      <c r="W6" s="2">
        <v>3</v>
      </c>
      <c r="X6" s="2">
        <v>2147483647</v>
      </c>
      <c r="Y6" s="2">
        <v>1629508</v>
      </c>
      <c r="Z6" s="2" t="s">
        <v>72</v>
      </c>
      <c r="AA6" s="2" t="s">
        <v>73</v>
      </c>
      <c r="AB6" s="2" t="s">
        <v>47</v>
      </c>
      <c r="AC6" s="2" t="s">
        <v>74</v>
      </c>
      <c r="AD6" s="2" t="s">
        <v>75</v>
      </c>
      <c r="AE6" s="2" t="s">
        <v>58</v>
      </c>
      <c r="AF6" s="2">
        <v>3</v>
      </c>
      <c r="AG6" s="2" t="s">
        <v>44</v>
      </c>
      <c r="AH6" s="2" t="s">
        <v>51</v>
      </c>
      <c r="AI6" s="2">
        <v>4</v>
      </c>
      <c r="AJ6" s="2">
        <v>0</v>
      </c>
      <c r="AK6" s="2">
        <v>0</v>
      </c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2">
        <v>6</v>
      </c>
      <c r="B7" s="2" t="s">
        <v>39</v>
      </c>
      <c r="C7" s="2" t="s">
        <v>39</v>
      </c>
      <c r="D7" s="2" t="s">
        <v>76</v>
      </c>
      <c r="E7" s="2" t="s">
        <v>41</v>
      </c>
      <c r="F7" s="2" t="s">
        <v>42</v>
      </c>
      <c r="G7" s="2" t="s">
        <v>43</v>
      </c>
      <c r="H7" s="2">
        <v>1</v>
      </c>
      <c r="I7" s="6" t="s">
        <v>44</v>
      </c>
      <c r="J7" t="s">
        <v>45</v>
      </c>
      <c r="K7" s="2">
        <v>14</v>
      </c>
      <c r="L7" s="2">
        <f t="shared" si="0"/>
        <v>6</v>
      </c>
      <c r="M7" s="2">
        <v>0</v>
      </c>
      <c r="N7" s="2">
        <v>1</v>
      </c>
      <c r="O7" s="2">
        <v>13</v>
      </c>
      <c r="P7" s="2">
        <v>0</v>
      </c>
      <c r="Q7" s="2">
        <f t="shared" si="1"/>
        <v>2</v>
      </c>
      <c r="R7" s="2" t="str">
        <f t="shared" si="2"/>
        <v>2class14</v>
      </c>
      <c r="S7" s="2" t="str">
        <f t="shared" si="3"/>
        <v>basic12</v>
      </c>
      <c r="T7" s="2">
        <v>196314400</v>
      </c>
      <c r="U7" s="2">
        <f t="shared" si="4"/>
        <v>8.2929521570180853</v>
      </c>
      <c r="V7" s="2">
        <v>3</v>
      </c>
      <c r="W7" s="2">
        <v>1</v>
      </c>
      <c r="X7" s="2">
        <v>2147483647</v>
      </c>
      <c r="Y7" s="2">
        <v>1963144</v>
      </c>
      <c r="Z7" s="2" t="s">
        <v>77</v>
      </c>
      <c r="AA7" s="2" t="s">
        <v>78</v>
      </c>
      <c r="AB7" s="2" t="s">
        <v>47</v>
      </c>
      <c r="AC7" s="2" t="s">
        <v>79</v>
      </c>
      <c r="AD7" s="2" t="s">
        <v>75</v>
      </c>
      <c r="AE7" s="2" t="s">
        <v>58</v>
      </c>
      <c r="AF7" s="2">
        <v>3</v>
      </c>
      <c r="AG7" s="2" t="s">
        <v>44</v>
      </c>
      <c r="AH7" s="2" t="s">
        <v>51</v>
      </c>
      <c r="AI7" s="2">
        <v>0</v>
      </c>
      <c r="AJ7" s="2">
        <v>0</v>
      </c>
      <c r="AK7" s="2">
        <v>0</v>
      </c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2">
        <v>8</v>
      </c>
      <c r="B8" s="2" t="s">
        <v>80</v>
      </c>
      <c r="C8" s="2" t="s">
        <v>80</v>
      </c>
      <c r="D8" s="3" t="s">
        <v>81</v>
      </c>
      <c r="E8" s="2" t="s">
        <v>41</v>
      </c>
      <c r="F8" s="2" t="s">
        <v>42</v>
      </c>
      <c r="G8" s="2" t="s">
        <v>43</v>
      </c>
      <c r="H8" s="2">
        <v>2</v>
      </c>
      <c r="I8" s="6" t="s">
        <v>41</v>
      </c>
      <c r="J8" t="s">
        <v>53</v>
      </c>
      <c r="K8" s="2">
        <v>11</v>
      </c>
      <c r="L8" s="2">
        <f t="shared" si="0"/>
        <v>3</v>
      </c>
      <c r="M8" s="2">
        <v>4</v>
      </c>
      <c r="N8" s="2">
        <v>1</v>
      </c>
      <c r="O8" s="2">
        <v>6</v>
      </c>
      <c r="P8" s="2">
        <v>0</v>
      </c>
      <c r="Q8" s="2">
        <f t="shared" si="1"/>
        <v>3</v>
      </c>
      <c r="R8" s="2" t="str">
        <f t="shared" si="2"/>
        <v>3class11</v>
      </c>
      <c r="S8" s="2" t="str">
        <f t="shared" si="3"/>
        <v>3class8</v>
      </c>
      <c r="T8" s="2">
        <v>3780624</v>
      </c>
      <c r="U8" s="2">
        <f t="shared" si="4"/>
        <v>6.5775634869776844</v>
      </c>
      <c r="V8" s="2">
        <v>2</v>
      </c>
      <c r="W8" s="2">
        <v>1</v>
      </c>
      <c r="X8" s="2">
        <v>136102464</v>
      </c>
      <c r="Y8" s="2" t="s">
        <v>82</v>
      </c>
      <c r="Z8" s="2">
        <v>3780624</v>
      </c>
      <c r="AA8" s="2" t="s">
        <v>83</v>
      </c>
      <c r="AB8" s="2" t="s">
        <v>84</v>
      </c>
      <c r="AC8" s="2" t="s">
        <v>85</v>
      </c>
      <c r="AD8" s="2" t="s">
        <v>86</v>
      </c>
      <c r="AE8" s="2" t="s">
        <v>58</v>
      </c>
      <c r="AF8" s="2">
        <v>2</v>
      </c>
      <c r="AG8" s="2" t="s">
        <v>41</v>
      </c>
      <c r="AH8" s="2" t="s">
        <v>87</v>
      </c>
      <c r="AI8" s="2">
        <v>0</v>
      </c>
      <c r="AJ8" s="2">
        <v>0</v>
      </c>
      <c r="AK8" s="2">
        <v>0</v>
      </c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2">
        <v>10</v>
      </c>
      <c r="B9" s="2" t="s">
        <v>39</v>
      </c>
      <c r="C9" s="2" t="s">
        <v>39</v>
      </c>
      <c r="D9" s="2" t="s">
        <v>88</v>
      </c>
      <c r="E9" s="2" t="s">
        <v>41</v>
      </c>
      <c r="F9" s="2" t="s">
        <v>42</v>
      </c>
      <c r="G9" s="2" t="s">
        <v>43</v>
      </c>
      <c r="H9" s="2">
        <v>1</v>
      </c>
      <c r="I9" s="6" t="s">
        <v>41</v>
      </c>
      <c r="J9" t="s">
        <v>89</v>
      </c>
      <c r="K9" s="2">
        <v>11</v>
      </c>
      <c r="L9" s="2">
        <f t="shared" si="0"/>
        <v>3</v>
      </c>
      <c r="M9" s="2">
        <v>2</v>
      </c>
      <c r="N9" s="2">
        <v>1</v>
      </c>
      <c r="O9" s="2">
        <v>8</v>
      </c>
      <c r="P9" s="2">
        <v>0</v>
      </c>
      <c r="Q9" s="2">
        <f t="shared" si="1"/>
        <v>3</v>
      </c>
      <c r="R9" s="2" t="str">
        <f t="shared" si="2"/>
        <v>3class11</v>
      </c>
      <c r="S9" s="2" t="str">
        <f t="shared" si="3"/>
        <v>3class8</v>
      </c>
      <c r="T9" s="2">
        <v>62200000000</v>
      </c>
      <c r="U9" s="2">
        <f t="shared" si="4"/>
        <v>10.793790384690819</v>
      </c>
      <c r="V9" s="2">
        <v>3</v>
      </c>
      <c r="W9" s="2">
        <v>2</v>
      </c>
      <c r="X9" s="2">
        <v>2147483647</v>
      </c>
      <c r="Y9" s="2">
        <v>622000000</v>
      </c>
      <c r="Z9" s="2">
        <v>6220000</v>
      </c>
      <c r="AA9" s="2">
        <v>43251</v>
      </c>
      <c r="AB9" s="2" t="s">
        <v>47</v>
      </c>
      <c r="AC9" s="2" t="s">
        <v>90</v>
      </c>
      <c r="AD9" s="2" t="s">
        <v>91</v>
      </c>
      <c r="AE9" s="2" t="s">
        <v>92</v>
      </c>
      <c r="AF9" s="2">
        <v>4</v>
      </c>
      <c r="AG9" s="2" t="s">
        <v>44</v>
      </c>
      <c r="AH9" s="2" t="s">
        <v>51</v>
      </c>
      <c r="AI9" s="2">
        <v>0</v>
      </c>
      <c r="AJ9" s="2">
        <v>0</v>
      </c>
      <c r="AK9" s="2">
        <v>0</v>
      </c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2">
        <v>11</v>
      </c>
      <c r="B10" s="2" t="s">
        <v>39</v>
      </c>
      <c r="C10" s="2" t="s">
        <v>39</v>
      </c>
      <c r="D10" s="3" t="s">
        <v>93</v>
      </c>
      <c r="E10" s="2" t="s">
        <v>41</v>
      </c>
      <c r="F10" s="2" t="s">
        <v>42</v>
      </c>
      <c r="G10" s="2" t="s">
        <v>43</v>
      </c>
      <c r="H10" s="2">
        <v>1</v>
      </c>
      <c r="I10" s="6" t="s">
        <v>44</v>
      </c>
      <c r="J10" t="s">
        <v>45</v>
      </c>
      <c r="K10" s="2">
        <v>9</v>
      </c>
      <c r="L10" s="2">
        <f t="shared" si="0"/>
        <v>1</v>
      </c>
      <c r="M10" s="2">
        <v>2</v>
      </c>
      <c r="N10" s="2">
        <v>2</v>
      </c>
      <c r="O10" s="2">
        <v>5</v>
      </c>
      <c r="P10" s="2">
        <v>0</v>
      </c>
      <c r="Q10" s="2">
        <f t="shared" si="1"/>
        <v>3</v>
      </c>
      <c r="R10" s="2" t="str">
        <f t="shared" si="2"/>
        <v>3class9</v>
      </c>
      <c r="S10" s="2" t="str">
        <f t="shared" si="3"/>
        <v>3class8</v>
      </c>
      <c r="T10" s="2">
        <v>6290400</v>
      </c>
      <c r="U10" s="2">
        <f t="shared" si="4"/>
        <v>6.7986782626582061</v>
      </c>
      <c r="V10" s="2">
        <v>2</v>
      </c>
      <c r="W10" s="2">
        <v>1</v>
      </c>
      <c r="X10" s="2">
        <v>226454400</v>
      </c>
      <c r="Y10" s="2">
        <v>62904</v>
      </c>
      <c r="Z10" s="2" t="s">
        <v>94</v>
      </c>
      <c r="AA10" s="2" t="s">
        <v>95</v>
      </c>
      <c r="AB10" s="2" t="s">
        <v>96</v>
      </c>
      <c r="AC10" s="2" t="s">
        <v>97</v>
      </c>
      <c r="AD10" s="2" t="s">
        <v>98</v>
      </c>
      <c r="AE10" s="2" t="s">
        <v>58</v>
      </c>
      <c r="AF10" s="2">
        <v>2</v>
      </c>
      <c r="AG10" s="2" t="s">
        <v>44</v>
      </c>
      <c r="AH10" s="2" t="s">
        <v>51</v>
      </c>
      <c r="AI10" s="2">
        <v>1</v>
      </c>
      <c r="AJ10" s="2">
        <v>0</v>
      </c>
      <c r="AK10" s="2">
        <v>0</v>
      </c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2">
        <v>12</v>
      </c>
      <c r="B11" s="2" t="s">
        <v>59</v>
      </c>
      <c r="C11" s="2" t="s">
        <v>66</v>
      </c>
      <c r="D11" s="9" t="s">
        <v>99</v>
      </c>
      <c r="E11" s="2" t="s">
        <v>41</v>
      </c>
      <c r="F11" s="2" t="s">
        <v>42</v>
      </c>
      <c r="G11" s="2" t="s">
        <v>43</v>
      </c>
      <c r="H11" s="2">
        <v>1</v>
      </c>
      <c r="I11" s="6" t="s">
        <v>41</v>
      </c>
      <c r="J11" t="s">
        <v>53</v>
      </c>
      <c r="K11" s="2">
        <v>12</v>
      </c>
      <c r="L11" s="2">
        <f t="shared" si="0"/>
        <v>4</v>
      </c>
      <c r="M11" s="2">
        <v>3</v>
      </c>
      <c r="N11" s="2">
        <v>1</v>
      </c>
      <c r="O11" s="2">
        <v>8</v>
      </c>
      <c r="P11" s="2">
        <v>0</v>
      </c>
      <c r="Q11" s="2">
        <f t="shared" si="1"/>
        <v>3</v>
      </c>
      <c r="R11" s="2" t="str">
        <f t="shared" si="2"/>
        <v>3class12</v>
      </c>
      <c r="S11" s="2" t="str">
        <f t="shared" si="3"/>
        <v>3class12</v>
      </c>
      <c r="T11" s="2">
        <v>1000000000001</v>
      </c>
      <c r="U11" s="2">
        <f t="shared" si="4"/>
        <v>12.000000000000433</v>
      </c>
      <c r="V11" s="2">
        <v>1</v>
      </c>
      <c r="W11" s="2">
        <v>7</v>
      </c>
      <c r="X11" s="2">
        <v>2147483647</v>
      </c>
      <c r="Y11" s="2">
        <v>10000000000</v>
      </c>
      <c r="Z11" s="2">
        <v>100000000</v>
      </c>
      <c r="AA11" s="2">
        <v>100</v>
      </c>
      <c r="AB11" s="2" t="s">
        <v>47</v>
      </c>
      <c r="AC11" s="2" t="s">
        <v>47</v>
      </c>
      <c r="AD11" s="2" t="s">
        <v>100</v>
      </c>
      <c r="AE11" s="2" t="s">
        <v>101</v>
      </c>
      <c r="AF11" s="2">
        <v>4</v>
      </c>
      <c r="AG11" s="2" t="s">
        <v>44</v>
      </c>
      <c r="AH11" s="2" t="s">
        <v>51</v>
      </c>
      <c r="AI11" s="2">
        <v>1</v>
      </c>
      <c r="AJ11" s="2">
        <v>0</v>
      </c>
      <c r="AK11" s="2">
        <v>0</v>
      </c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2">
        <v>13</v>
      </c>
      <c r="B12" s="2" t="s">
        <v>80</v>
      </c>
      <c r="C12" s="2" t="s">
        <v>80</v>
      </c>
      <c r="D12" s="3" t="s">
        <v>102</v>
      </c>
      <c r="E12" s="2" t="s">
        <v>41</v>
      </c>
      <c r="F12" s="2" t="s">
        <v>42</v>
      </c>
      <c r="G12" s="2" t="s">
        <v>43</v>
      </c>
      <c r="H12" s="2">
        <v>3</v>
      </c>
      <c r="I12" s="6" t="s">
        <v>41</v>
      </c>
      <c r="J12" t="s">
        <v>53</v>
      </c>
      <c r="K12" s="2">
        <v>12</v>
      </c>
      <c r="L12" s="2">
        <f t="shared" si="0"/>
        <v>4</v>
      </c>
      <c r="M12" s="2">
        <v>2</v>
      </c>
      <c r="N12" s="2">
        <v>1</v>
      </c>
      <c r="O12" s="2">
        <v>9</v>
      </c>
      <c r="P12" s="2">
        <v>0</v>
      </c>
      <c r="Q12" s="2">
        <f t="shared" si="1"/>
        <v>3</v>
      </c>
      <c r="R12" s="2" t="str">
        <f t="shared" si="2"/>
        <v>3class12</v>
      </c>
      <c r="S12" s="2" t="str">
        <f t="shared" si="3"/>
        <v>3class12</v>
      </c>
      <c r="T12" s="2">
        <v>37600784</v>
      </c>
      <c r="U12" s="2">
        <f t="shared" si="4"/>
        <v>7.5751969003352171</v>
      </c>
      <c r="V12" s="2">
        <v>2</v>
      </c>
      <c r="W12" s="2">
        <v>0</v>
      </c>
      <c r="X12" s="2">
        <v>1353628224</v>
      </c>
      <c r="Y12" s="2" t="s">
        <v>103</v>
      </c>
      <c r="Z12" s="2">
        <v>37600784</v>
      </c>
      <c r="AA12" s="2" t="s">
        <v>104</v>
      </c>
      <c r="AB12" s="2" t="s">
        <v>105</v>
      </c>
      <c r="AC12" s="2" t="s">
        <v>106</v>
      </c>
      <c r="AD12" s="2" t="s">
        <v>107</v>
      </c>
      <c r="AE12" s="2" t="s">
        <v>58</v>
      </c>
      <c r="AF12" s="2">
        <v>2</v>
      </c>
      <c r="AG12" s="2" t="s">
        <v>41</v>
      </c>
      <c r="AH12" s="2" t="s">
        <v>108</v>
      </c>
      <c r="AI12" s="2">
        <v>0</v>
      </c>
      <c r="AJ12" s="2">
        <v>0</v>
      </c>
      <c r="AK12" s="2">
        <v>0</v>
      </c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2">
        <v>15</v>
      </c>
      <c r="B13" s="2" t="s">
        <v>39</v>
      </c>
      <c r="C13" s="2" t="s">
        <v>39</v>
      </c>
      <c r="D13" s="3" t="s">
        <v>109</v>
      </c>
      <c r="E13" s="2" t="s">
        <v>41</v>
      </c>
      <c r="F13" s="2" t="s">
        <v>42</v>
      </c>
      <c r="G13" s="2" t="s">
        <v>43</v>
      </c>
      <c r="H13" s="2">
        <v>2</v>
      </c>
      <c r="I13" s="6" t="s">
        <v>41</v>
      </c>
      <c r="J13" t="s">
        <v>110</v>
      </c>
      <c r="K13" s="2">
        <v>11</v>
      </c>
      <c r="L13" s="2">
        <f t="shared" si="0"/>
        <v>3</v>
      </c>
      <c r="M13" s="2">
        <v>2</v>
      </c>
      <c r="N13" s="2">
        <v>2</v>
      </c>
      <c r="O13" s="2">
        <v>5</v>
      </c>
      <c r="P13" s="2">
        <v>2</v>
      </c>
      <c r="Q13" s="2">
        <f t="shared" si="1"/>
        <v>4</v>
      </c>
      <c r="R13" s="2" t="str">
        <f t="shared" si="2"/>
        <v>4class11</v>
      </c>
      <c r="S13" s="2" t="str">
        <f t="shared" si="3"/>
        <v>comp8</v>
      </c>
      <c r="T13" s="2">
        <v>14154040000</v>
      </c>
      <c r="U13" s="2">
        <f t="shared" si="4"/>
        <v>10.150880418608136</v>
      </c>
      <c r="V13" s="2">
        <v>3</v>
      </c>
      <c r="W13" s="2">
        <v>2</v>
      </c>
      <c r="X13" s="2">
        <v>2147483647</v>
      </c>
      <c r="Y13" s="2">
        <v>141540400</v>
      </c>
      <c r="Z13" s="2">
        <v>1415404</v>
      </c>
      <c r="AA13" s="2">
        <v>1415404</v>
      </c>
      <c r="AB13" s="2" t="s">
        <v>47</v>
      </c>
      <c r="AC13" s="2" t="s">
        <v>84</v>
      </c>
      <c r="AD13" s="2" t="s">
        <v>111</v>
      </c>
      <c r="AE13" s="2" t="s">
        <v>112</v>
      </c>
      <c r="AF13" s="2">
        <v>4</v>
      </c>
      <c r="AG13" s="2" t="s">
        <v>44</v>
      </c>
      <c r="AH13" s="2" t="s">
        <v>51</v>
      </c>
      <c r="AI13" s="2">
        <v>0</v>
      </c>
      <c r="AJ13" s="2">
        <v>0</v>
      </c>
      <c r="AK13" s="2">
        <v>0</v>
      </c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2">
        <v>16</v>
      </c>
      <c r="B14" s="2" t="s">
        <v>59</v>
      </c>
      <c r="C14" s="2" t="s">
        <v>66</v>
      </c>
      <c r="D14" s="2" t="s">
        <v>113</v>
      </c>
      <c r="E14" s="2" t="s">
        <v>41</v>
      </c>
      <c r="F14" s="2" t="s">
        <v>42</v>
      </c>
      <c r="G14" s="2" t="s">
        <v>43</v>
      </c>
      <c r="H14" s="2">
        <v>1</v>
      </c>
      <c r="I14" s="6" t="s">
        <v>41</v>
      </c>
      <c r="J14" t="s">
        <v>53</v>
      </c>
      <c r="K14" s="2">
        <v>11</v>
      </c>
      <c r="L14" s="2">
        <f t="shared" si="0"/>
        <v>3</v>
      </c>
      <c r="M14" s="2">
        <v>6</v>
      </c>
      <c r="N14" s="2">
        <v>1</v>
      </c>
      <c r="O14" s="2">
        <v>3</v>
      </c>
      <c r="P14" s="2">
        <v>1</v>
      </c>
      <c r="Q14" s="2">
        <f t="shared" si="1"/>
        <v>4</v>
      </c>
      <c r="R14" s="2" t="str">
        <f t="shared" si="2"/>
        <v>4class11</v>
      </c>
      <c r="S14" s="2" t="str">
        <f t="shared" si="3"/>
        <v>comp8</v>
      </c>
      <c r="T14" s="2">
        <v>938596132</v>
      </c>
      <c r="U14" s="2">
        <f t="shared" si="4"/>
        <v>8.972478760131624</v>
      </c>
      <c r="V14" s="2">
        <v>3</v>
      </c>
      <c r="W14" s="2">
        <v>2</v>
      </c>
      <c r="X14" s="2">
        <v>2147483647</v>
      </c>
      <c r="Y14" s="2" t="s">
        <v>114</v>
      </c>
      <c r="Z14" s="2">
        <v>938596132</v>
      </c>
      <c r="AA14" s="2" t="s">
        <v>115</v>
      </c>
      <c r="AB14" s="2" t="s">
        <v>47</v>
      </c>
      <c r="AC14" s="2" t="s">
        <v>64</v>
      </c>
      <c r="AD14" s="2" t="s">
        <v>65</v>
      </c>
      <c r="AE14" s="2" t="s">
        <v>58</v>
      </c>
      <c r="AF14" s="2">
        <v>3</v>
      </c>
      <c r="AG14" s="2" t="s">
        <v>44</v>
      </c>
      <c r="AH14" s="2" t="s">
        <v>51</v>
      </c>
      <c r="AI14" s="2">
        <v>0</v>
      </c>
      <c r="AJ14" s="2">
        <v>0</v>
      </c>
      <c r="AK14" s="2">
        <v>0</v>
      </c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2">
        <v>18</v>
      </c>
      <c r="B15" s="2" t="s">
        <v>59</v>
      </c>
      <c r="C15" s="2" t="s">
        <v>66</v>
      </c>
      <c r="D15" s="2" t="s">
        <v>116</v>
      </c>
      <c r="E15" s="2" t="s">
        <v>44</v>
      </c>
      <c r="F15" s="2" t="s">
        <v>117</v>
      </c>
      <c r="G15" s="10" t="s">
        <v>118</v>
      </c>
      <c r="H15" s="10">
        <v>1</v>
      </c>
      <c r="I15" s="11" t="s">
        <v>44</v>
      </c>
      <c r="J15" s="11" t="s">
        <v>45</v>
      </c>
      <c r="K15" s="2">
        <v>18</v>
      </c>
      <c r="L15" s="2">
        <f t="shared" si="0"/>
        <v>10</v>
      </c>
      <c r="M15" s="2">
        <v>0</v>
      </c>
      <c r="N15" s="2">
        <v>4</v>
      </c>
      <c r="O15" s="2">
        <v>14</v>
      </c>
      <c r="P15" s="2">
        <v>0</v>
      </c>
      <c r="Q15" s="2">
        <f t="shared" si="1"/>
        <v>2</v>
      </c>
      <c r="R15" s="2" t="str">
        <f t="shared" si="2"/>
        <v>2class18</v>
      </c>
      <c r="S15" s="2" t="str">
        <f t="shared" si="3"/>
        <v>basic16</v>
      </c>
      <c r="T15" s="2">
        <v>1.1714404526942999E+30</v>
      </c>
      <c r="U15" s="2">
        <f t="shared" si="4"/>
        <v>30.068720217197978</v>
      </c>
      <c r="V15" s="2">
        <v>5</v>
      </c>
      <c r="W15" s="2">
        <v>4</v>
      </c>
      <c r="X15" s="2">
        <v>2147483647</v>
      </c>
      <c r="Y15" s="2">
        <v>1.1714404526943E+28</v>
      </c>
      <c r="Z15" s="2">
        <v>11714404526900</v>
      </c>
      <c r="AA15" s="2">
        <v>117144045269</v>
      </c>
      <c r="AB15" s="2" t="s">
        <v>47</v>
      </c>
      <c r="AC15" s="2" t="s">
        <v>47</v>
      </c>
      <c r="AD15" s="2" t="s">
        <v>47</v>
      </c>
      <c r="AE15" s="2" t="s">
        <v>64</v>
      </c>
      <c r="AF15" s="2">
        <v>4</v>
      </c>
      <c r="AG15" s="2" t="s">
        <v>44</v>
      </c>
      <c r="AH15" s="2" t="s">
        <v>51</v>
      </c>
      <c r="AI15" s="2">
        <v>0</v>
      </c>
      <c r="AJ15" s="2">
        <v>0</v>
      </c>
      <c r="AK15" s="2">
        <v>0</v>
      </c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2">
        <v>19</v>
      </c>
      <c r="B16" s="2" t="s">
        <v>59</v>
      </c>
      <c r="C16" s="2" t="s">
        <v>66</v>
      </c>
      <c r="D16" s="2" t="s">
        <v>119</v>
      </c>
      <c r="E16" s="2" t="s">
        <v>41</v>
      </c>
      <c r="F16" s="2" t="s">
        <v>42</v>
      </c>
      <c r="G16" s="2" t="s">
        <v>43</v>
      </c>
      <c r="H16" s="2">
        <v>1</v>
      </c>
      <c r="I16" s="6" t="s">
        <v>44</v>
      </c>
      <c r="J16" t="s">
        <v>45</v>
      </c>
      <c r="K16" s="2">
        <v>8</v>
      </c>
      <c r="L16" s="2">
        <f t="shared" si="0"/>
        <v>0</v>
      </c>
      <c r="M16" s="2">
        <v>0</v>
      </c>
      <c r="N16" s="2">
        <v>1</v>
      </c>
      <c r="O16" s="2">
        <v>7</v>
      </c>
      <c r="P16" s="2">
        <v>0</v>
      </c>
      <c r="Q16" s="2">
        <f t="shared" si="1"/>
        <v>2</v>
      </c>
      <c r="R16" s="2" t="str">
        <f t="shared" si="2"/>
        <v>2class8</v>
      </c>
      <c r="S16" s="2" t="str">
        <f t="shared" si="3"/>
        <v>basic8</v>
      </c>
      <c r="T16" s="2">
        <v>100000001</v>
      </c>
      <c r="U16" s="2">
        <f t="shared" si="4"/>
        <v>8.0000000043429456</v>
      </c>
      <c r="V16" s="2">
        <v>1</v>
      </c>
      <c r="W16" s="2">
        <v>1</v>
      </c>
      <c r="X16" s="2">
        <v>2147483647</v>
      </c>
      <c r="Y16" s="2" t="s">
        <v>54</v>
      </c>
      <c r="Z16" s="2">
        <v>100000001</v>
      </c>
      <c r="AA16" s="2" t="s">
        <v>55</v>
      </c>
      <c r="AB16" s="2" t="s">
        <v>47</v>
      </c>
      <c r="AC16" s="2" t="s">
        <v>56</v>
      </c>
      <c r="AD16" s="2" t="s">
        <v>57</v>
      </c>
      <c r="AE16" s="2" t="s">
        <v>58</v>
      </c>
      <c r="AF16" s="2">
        <v>2</v>
      </c>
      <c r="AG16" s="2" t="s">
        <v>44</v>
      </c>
      <c r="AH16" s="2" t="s">
        <v>51</v>
      </c>
      <c r="AI16" s="2">
        <v>0</v>
      </c>
      <c r="AJ16" s="2">
        <v>0</v>
      </c>
      <c r="AK16" s="2">
        <v>0</v>
      </c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7" customFormat="1" ht="15.75" x14ac:dyDescent="0.25">
      <c r="A17" s="2">
        <v>20</v>
      </c>
      <c r="B17" s="2" t="s">
        <v>59</v>
      </c>
      <c r="C17" s="2" t="s">
        <v>66</v>
      </c>
      <c r="D17" s="2" t="s">
        <v>120</v>
      </c>
      <c r="E17" s="2" t="s">
        <v>41</v>
      </c>
      <c r="F17" s="2" t="s">
        <v>42</v>
      </c>
      <c r="G17" s="2" t="s">
        <v>43</v>
      </c>
      <c r="H17" s="2">
        <v>1</v>
      </c>
      <c r="I17" s="6" t="s">
        <v>44</v>
      </c>
      <c r="J17" t="s">
        <v>45</v>
      </c>
      <c r="K17" s="2">
        <v>12</v>
      </c>
      <c r="L17" s="2">
        <f t="shared" si="0"/>
        <v>4</v>
      </c>
      <c r="M17" s="2">
        <v>4</v>
      </c>
      <c r="N17" s="2">
        <v>3</v>
      </c>
      <c r="O17" s="2">
        <v>3</v>
      </c>
      <c r="P17" s="2">
        <v>2</v>
      </c>
      <c r="Q17" s="2">
        <f t="shared" si="1"/>
        <v>4</v>
      </c>
      <c r="R17" s="2" t="str">
        <f t="shared" si="2"/>
        <v>4class12</v>
      </c>
      <c r="S17" s="2" t="str">
        <f t="shared" si="3"/>
        <v>comp8</v>
      </c>
      <c r="T17" s="2">
        <v>1000000000001</v>
      </c>
      <c r="U17" s="2">
        <f t="shared" si="4"/>
        <v>12.000000000000433</v>
      </c>
      <c r="V17" s="2">
        <v>1</v>
      </c>
      <c r="W17" s="2">
        <v>14</v>
      </c>
      <c r="X17" s="2">
        <v>2147483647</v>
      </c>
      <c r="Y17" s="2">
        <v>10000000000</v>
      </c>
      <c r="Z17" s="2">
        <v>100000000</v>
      </c>
      <c r="AA17" s="2">
        <v>100</v>
      </c>
      <c r="AB17" s="2" t="s">
        <v>47</v>
      </c>
      <c r="AC17" s="2" t="s">
        <v>47</v>
      </c>
      <c r="AD17" s="2" t="s">
        <v>100</v>
      </c>
      <c r="AE17" s="2" t="s">
        <v>101</v>
      </c>
      <c r="AF17" s="2">
        <v>4</v>
      </c>
      <c r="AG17" s="2" t="s">
        <v>44</v>
      </c>
      <c r="AH17" s="2" t="s">
        <v>51</v>
      </c>
      <c r="AI17" s="2">
        <v>0</v>
      </c>
      <c r="AJ17" s="2">
        <v>0</v>
      </c>
      <c r="AK17" s="2">
        <v>0</v>
      </c>
    </row>
    <row r="18" spans="1:1024" ht="15.75" x14ac:dyDescent="0.25">
      <c r="A18" s="2">
        <v>21</v>
      </c>
      <c r="B18" s="2" t="s">
        <v>80</v>
      </c>
      <c r="C18" s="2" t="s">
        <v>80</v>
      </c>
      <c r="D18" s="2" t="s">
        <v>121</v>
      </c>
      <c r="E18" s="2" t="s">
        <v>41</v>
      </c>
      <c r="F18" s="2" t="s">
        <v>42</v>
      </c>
      <c r="G18" s="2" t="s">
        <v>43</v>
      </c>
      <c r="H18" s="2">
        <v>1</v>
      </c>
      <c r="I18" s="12" t="s">
        <v>41</v>
      </c>
      <c r="J18" s="12" t="s">
        <v>53</v>
      </c>
      <c r="K18" s="2">
        <v>10</v>
      </c>
      <c r="L18" s="2">
        <f t="shared" si="0"/>
        <v>2</v>
      </c>
      <c r="M18" s="2">
        <v>2</v>
      </c>
      <c r="N18" s="2">
        <v>1</v>
      </c>
      <c r="O18" s="2">
        <v>6</v>
      </c>
      <c r="P18" s="2">
        <v>0</v>
      </c>
      <c r="Q18" s="2">
        <f t="shared" si="1"/>
        <v>3</v>
      </c>
      <c r="R18" s="2" t="str">
        <f t="shared" si="2"/>
        <v>3class10</v>
      </c>
      <c r="S18" s="2" t="str">
        <f t="shared" si="3"/>
        <v>3class8</v>
      </c>
      <c r="T18" s="2">
        <v>408810000</v>
      </c>
      <c r="U18" s="2">
        <f t="shared" si="4"/>
        <v>8.6115215106386476</v>
      </c>
      <c r="V18" s="2">
        <v>2</v>
      </c>
      <c r="W18" s="2">
        <v>0</v>
      </c>
      <c r="X18" s="2">
        <v>2147483647</v>
      </c>
      <c r="Y18" s="2">
        <v>4088100</v>
      </c>
      <c r="Z18" s="2">
        <v>40881</v>
      </c>
      <c r="AA18" s="2" t="s">
        <v>122</v>
      </c>
      <c r="AB18" s="2" t="s">
        <v>47</v>
      </c>
      <c r="AC18" s="2" t="s">
        <v>91</v>
      </c>
      <c r="AD18" s="2" t="s">
        <v>85</v>
      </c>
      <c r="AE18" s="2" t="s">
        <v>58</v>
      </c>
      <c r="AF18" s="2">
        <v>3</v>
      </c>
      <c r="AG18" s="2" t="s">
        <v>44</v>
      </c>
      <c r="AH18" s="2" t="s">
        <v>51</v>
      </c>
      <c r="AI18" s="2">
        <v>0</v>
      </c>
      <c r="AJ18" s="2">
        <v>0</v>
      </c>
      <c r="AK18" s="2">
        <v>0</v>
      </c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7" customFormat="1" ht="15.75" x14ac:dyDescent="0.25">
      <c r="A19" s="2">
        <v>22</v>
      </c>
      <c r="B19" s="2" t="s">
        <v>59</v>
      </c>
      <c r="C19" s="2" t="s">
        <v>66</v>
      </c>
      <c r="D19" s="2" t="s">
        <v>123</v>
      </c>
      <c r="E19" s="2" t="s">
        <v>41</v>
      </c>
      <c r="F19" s="2" t="s">
        <v>42</v>
      </c>
      <c r="G19" s="2" t="s">
        <v>43</v>
      </c>
      <c r="H19" s="2">
        <v>1</v>
      </c>
      <c r="I19" s="6" t="s">
        <v>44</v>
      </c>
      <c r="J19" t="s">
        <v>45</v>
      </c>
      <c r="K19" s="2">
        <v>21</v>
      </c>
      <c r="L19" s="2">
        <f t="shared" si="0"/>
        <v>13</v>
      </c>
      <c r="M19" s="2">
        <v>0</v>
      </c>
      <c r="N19" s="2">
        <v>1</v>
      </c>
      <c r="O19" s="2">
        <v>20</v>
      </c>
      <c r="P19" s="2">
        <v>0</v>
      </c>
      <c r="Q19" s="2">
        <f t="shared" si="1"/>
        <v>2</v>
      </c>
      <c r="R19" s="2" t="str">
        <f t="shared" si="2"/>
        <v>2class21</v>
      </c>
      <c r="S19" s="2" t="str">
        <f t="shared" si="3"/>
        <v>basic16</v>
      </c>
      <c r="T19" s="2">
        <v>54552176128</v>
      </c>
      <c r="U19" s="2">
        <f t="shared" si="4"/>
        <v>10.736812079608725</v>
      </c>
      <c r="V19" s="2">
        <v>3</v>
      </c>
      <c r="W19" s="2">
        <v>1</v>
      </c>
      <c r="X19" s="2">
        <v>2147483647</v>
      </c>
      <c r="Y19" s="2" t="s">
        <v>124</v>
      </c>
      <c r="Z19" s="2">
        <v>54552176128</v>
      </c>
      <c r="AA19" s="2">
        <v>54552176128</v>
      </c>
      <c r="AB19" s="2" t="s">
        <v>47</v>
      </c>
      <c r="AC19" s="2" t="s">
        <v>125</v>
      </c>
      <c r="AD19" s="2" t="s">
        <v>91</v>
      </c>
      <c r="AE19" s="2" t="s">
        <v>126</v>
      </c>
      <c r="AF19" s="2">
        <v>4</v>
      </c>
      <c r="AG19" s="2" t="s">
        <v>44</v>
      </c>
      <c r="AH19" s="2" t="s">
        <v>51</v>
      </c>
      <c r="AI19" s="2">
        <v>0</v>
      </c>
      <c r="AJ19" s="2">
        <v>0</v>
      </c>
      <c r="AK19" s="2">
        <v>0</v>
      </c>
    </row>
    <row r="20" spans="1:1024" s="7" customFormat="1" ht="15.75" x14ac:dyDescent="0.25">
      <c r="A20" s="2">
        <v>23</v>
      </c>
      <c r="B20" s="2" t="s">
        <v>80</v>
      </c>
      <c r="C20" s="2" t="s">
        <v>80</v>
      </c>
      <c r="D20" s="2" t="s">
        <v>127</v>
      </c>
      <c r="E20" s="2" t="s">
        <v>41</v>
      </c>
      <c r="F20" s="2" t="s">
        <v>42</v>
      </c>
      <c r="G20" s="2" t="s">
        <v>43</v>
      </c>
      <c r="H20" s="2">
        <v>2</v>
      </c>
      <c r="I20" s="7" t="s">
        <v>41</v>
      </c>
      <c r="J20" s="7" t="s">
        <v>53</v>
      </c>
      <c r="K20" s="2">
        <v>9</v>
      </c>
      <c r="L20" s="2">
        <f t="shared" si="0"/>
        <v>1</v>
      </c>
      <c r="M20" s="2">
        <v>0</v>
      </c>
      <c r="N20" s="2">
        <v>1</v>
      </c>
      <c r="O20" s="2">
        <v>8</v>
      </c>
      <c r="P20" s="2">
        <v>0</v>
      </c>
      <c r="Q20" s="2">
        <f t="shared" si="1"/>
        <v>2</v>
      </c>
      <c r="R20" s="2" t="str">
        <f t="shared" si="2"/>
        <v>2class9</v>
      </c>
      <c r="S20" s="2" t="str">
        <f t="shared" si="3"/>
        <v>basic8</v>
      </c>
      <c r="T20" s="2">
        <v>1295240</v>
      </c>
      <c r="U20" s="2">
        <f t="shared" si="4"/>
        <v>6.1123502479681653</v>
      </c>
      <c r="V20" s="2">
        <v>2</v>
      </c>
      <c r="W20" s="2">
        <v>1</v>
      </c>
      <c r="X20" s="2">
        <v>46628640</v>
      </c>
      <c r="Y20" s="2" t="s">
        <v>128</v>
      </c>
      <c r="Z20" s="2">
        <v>129524</v>
      </c>
      <c r="AA20" s="2" t="s">
        <v>129</v>
      </c>
      <c r="AB20" s="2" t="s">
        <v>130</v>
      </c>
      <c r="AC20" s="2" t="s">
        <v>131</v>
      </c>
      <c r="AD20" s="2" t="s">
        <v>101</v>
      </c>
      <c r="AE20" s="2" t="s">
        <v>58</v>
      </c>
      <c r="AF20" s="2">
        <v>2</v>
      </c>
      <c r="AG20" s="2" t="s">
        <v>44</v>
      </c>
      <c r="AH20" s="2" t="s">
        <v>51</v>
      </c>
      <c r="AI20" s="2">
        <v>0</v>
      </c>
      <c r="AJ20" s="2">
        <v>0</v>
      </c>
      <c r="AK20" s="2">
        <v>0</v>
      </c>
    </row>
    <row r="21" spans="1:1024" ht="15.75" x14ac:dyDescent="0.25">
      <c r="A21" s="2">
        <v>24</v>
      </c>
      <c r="B21" s="2" t="s">
        <v>59</v>
      </c>
      <c r="C21" s="2" t="s">
        <v>60</v>
      </c>
      <c r="D21" s="3" t="s">
        <v>132</v>
      </c>
      <c r="E21" s="2" t="s">
        <v>41</v>
      </c>
      <c r="F21" s="2" t="s">
        <v>42</v>
      </c>
      <c r="G21" s="2" t="s">
        <v>43</v>
      </c>
      <c r="H21" s="2">
        <v>1</v>
      </c>
      <c r="I21" s="7" t="s">
        <v>44</v>
      </c>
      <c r="J21" s="7" t="s">
        <v>45</v>
      </c>
      <c r="K21" s="2">
        <v>11</v>
      </c>
      <c r="L21" s="2">
        <f t="shared" si="0"/>
        <v>3</v>
      </c>
      <c r="M21" s="2">
        <v>4</v>
      </c>
      <c r="N21" s="2">
        <v>1</v>
      </c>
      <c r="O21" s="2">
        <v>6</v>
      </c>
      <c r="P21" s="2">
        <v>0</v>
      </c>
      <c r="Q21" s="2">
        <f t="shared" si="1"/>
        <v>3</v>
      </c>
      <c r="R21" s="2" t="str">
        <f t="shared" si="2"/>
        <v>3class11</v>
      </c>
      <c r="S21" s="2" t="str">
        <f t="shared" si="3"/>
        <v>3class8</v>
      </c>
      <c r="T21" s="2">
        <v>6319120</v>
      </c>
      <c r="U21" s="2">
        <f t="shared" si="4"/>
        <v>6.800656602688405</v>
      </c>
      <c r="V21" s="2">
        <v>2</v>
      </c>
      <c r="W21" s="2">
        <v>1</v>
      </c>
      <c r="X21" s="2">
        <v>227488320</v>
      </c>
      <c r="Y21" s="2" t="s">
        <v>133</v>
      </c>
      <c r="Z21" s="2">
        <v>631912</v>
      </c>
      <c r="AA21" s="2" t="s">
        <v>134</v>
      </c>
      <c r="AB21" s="2" t="s">
        <v>96</v>
      </c>
      <c r="AC21" s="2" t="s">
        <v>135</v>
      </c>
      <c r="AD21" s="2" t="s">
        <v>136</v>
      </c>
      <c r="AE21" s="2" t="s">
        <v>58</v>
      </c>
      <c r="AF21" s="2">
        <v>2</v>
      </c>
      <c r="AG21" s="2" t="s">
        <v>44</v>
      </c>
      <c r="AH21" s="2" t="s">
        <v>51</v>
      </c>
      <c r="AI21" s="2">
        <v>0</v>
      </c>
      <c r="AJ21" s="2">
        <v>0</v>
      </c>
      <c r="AK21" s="2">
        <v>0</v>
      </c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7" customFormat="1" ht="15.75" x14ac:dyDescent="0.25">
      <c r="A22" s="2">
        <v>25</v>
      </c>
      <c r="B22" s="2" t="s">
        <v>80</v>
      </c>
      <c r="C22" s="2" t="s">
        <v>80</v>
      </c>
      <c r="D22" s="2" t="s">
        <v>137</v>
      </c>
      <c r="E22" s="2" t="s">
        <v>41</v>
      </c>
      <c r="F22" s="2" t="s">
        <v>42</v>
      </c>
      <c r="G22" s="2" t="s">
        <v>43</v>
      </c>
      <c r="H22" s="2">
        <v>1</v>
      </c>
      <c r="I22" s="6" t="s">
        <v>44</v>
      </c>
      <c r="J22" t="s">
        <v>45</v>
      </c>
      <c r="K22" s="2">
        <v>9</v>
      </c>
      <c r="L22" s="2">
        <f t="shared" si="0"/>
        <v>1</v>
      </c>
      <c r="M22" s="2">
        <v>2</v>
      </c>
      <c r="N22" s="2">
        <v>1</v>
      </c>
      <c r="O22" s="2">
        <v>6</v>
      </c>
      <c r="P22" s="2">
        <v>0</v>
      </c>
      <c r="Q22" s="2">
        <f t="shared" si="1"/>
        <v>3</v>
      </c>
      <c r="R22" s="2" t="str">
        <f t="shared" si="2"/>
        <v>3class9</v>
      </c>
      <c r="S22" s="2" t="str">
        <f t="shared" si="3"/>
        <v>3class8</v>
      </c>
      <c r="T22" s="2">
        <v>1929200</v>
      </c>
      <c r="U22" s="2">
        <f t="shared" si="4"/>
        <v>6.2853772532498446</v>
      </c>
      <c r="V22" s="2">
        <v>2</v>
      </c>
      <c r="W22" s="2">
        <v>2</v>
      </c>
      <c r="X22" s="2">
        <v>69451200</v>
      </c>
      <c r="Y22" s="2">
        <v>19292</v>
      </c>
      <c r="Z22" s="2" t="s">
        <v>138</v>
      </c>
      <c r="AA22" s="2" t="s">
        <v>139</v>
      </c>
      <c r="AB22" s="2" t="s">
        <v>69</v>
      </c>
      <c r="AC22" s="2" t="s">
        <v>75</v>
      </c>
      <c r="AD22" s="2" t="s">
        <v>140</v>
      </c>
      <c r="AE22" s="2" t="s">
        <v>58</v>
      </c>
      <c r="AF22" s="2">
        <v>2</v>
      </c>
      <c r="AG22" s="2" t="s">
        <v>44</v>
      </c>
      <c r="AH22" s="2" t="s">
        <v>51</v>
      </c>
      <c r="AI22" s="2">
        <v>0</v>
      </c>
      <c r="AJ22" s="2">
        <v>0</v>
      </c>
      <c r="AK22" s="2">
        <v>0</v>
      </c>
    </row>
    <row r="23" spans="1:1024" x14ac:dyDescent="0.25">
      <c r="A23" s="2">
        <v>26</v>
      </c>
      <c r="B23" s="2" t="s">
        <v>59</v>
      </c>
      <c r="C23" s="2" t="s">
        <v>60</v>
      </c>
      <c r="D23" s="2" t="s">
        <v>141</v>
      </c>
      <c r="E23" s="2" t="s">
        <v>41</v>
      </c>
      <c r="F23" s="2" t="s">
        <v>42</v>
      </c>
      <c r="G23" s="2" t="s">
        <v>43</v>
      </c>
      <c r="H23" s="2">
        <v>1</v>
      </c>
      <c r="I23" s="6" t="s">
        <v>41</v>
      </c>
      <c r="J23" t="s">
        <v>53</v>
      </c>
      <c r="K23" s="2">
        <v>10</v>
      </c>
      <c r="L23" s="2">
        <f t="shared" si="0"/>
        <v>2</v>
      </c>
      <c r="M23" s="2">
        <v>2</v>
      </c>
      <c r="N23" s="2">
        <v>1</v>
      </c>
      <c r="O23" s="2">
        <v>5</v>
      </c>
      <c r="P23" s="2">
        <v>2</v>
      </c>
      <c r="Q23" s="2">
        <f t="shared" si="1"/>
        <v>4</v>
      </c>
      <c r="R23" s="2" t="str">
        <f t="shared" si="2"/>
        <v>4class10</v>
      </c>
      <c r="S23" s="2" t="str">
        <f t="shared" si="3"/>
        <v>comp8</v>
      </c>
      <c r="T23" s="2">
        <v>10000000001</v>
      </c>
      <c r="U23" s="2">
        <f t="shared" si="4"/>
        <v>10.00000000004343</v>
      </c>
      <c r="V23" s="2">
        <v>1</v>
      </c>
      <c r="W23" s="2">
        <v>1</v>
      </c>
      <c r="X23" s="2">
        <v>2147483647</v>
      </c>
      <c r="Y23" s="2" t="s">
        <v>142</v>
      </c>
      <c r="Z23" s="2">
        <v>10000000001</v>
      </c>
      <c r="AA23" s="2">
        <v>10000000001</v>
      </c>
      <c r="AB23" s="2" t="s">
        <v>47</v>
      </c>
      <c r="AC23" s="2" t="s">
        <v>100</v>
      </c>
      <c r="AD23" s="2" t="s">
        <v>56</v>
      </c>
      <c r="AE23" s="2" t="s">
        <v>112</v>
      </c>
      <c r="AF23" s="2">
        <v>3</v>
      </c>
      <c r="AG23" s="2" t="s">
        <v>44</v>
      </c>
      <c r="AH23" s="2" t="s">
        <v>51</v>
      </c>
      <c r="AI23" s="2">
        <v>0</v>
      </c>
      <c r="AJ23" s="2">
        <v>0</v>
      </c>
      <c r="AK23" s="2">
        <v>0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">
        <v>27</v>
      </c>
      <c r="B24" s="2" t="s">
        <v>39</v>
      </c>
      <c r="C24" s="2" t="s">
        <v>39</v>
      </c>
      <c r="D24" s="2" t="s">
        <v>143</v>
      </c>
      <c r="E24" s="2" t="s">
        <v>41</v>
      </c>
      <c r="F24" s="2" t="s">
        <v>42</v>
      </c>
      <c r="G24" s="2" t="s">
        <v>43</v>
      </c>
      <c r="H24" s="2">
        <v>1</v>
      </c>
      <c r="I24" s="6" t="s">
        <v>41</v>
      </c>
      <c r="J24" t="s">
        <v>53</v>
      </c>
      <c r="K24" s="2">
        <v>9</v>
      </c>
      <c r="L24" s="2">
        <f t="shared" si="0"/>
        <v>1</v>
      </c>
      <c r="M24" s="2">
        <v>4</v>
      </c>
      <c r="N24" s="2">
        <v>1</v>
      </c>
      <c r="O24" s="2">
        <v>4</v>
      </c>
      <c r="P24" s="2">
        <v>0</v>
      </c>
      <c r="Q24" s="2">
        <f t="shared" si="1"/>
        <v>3</v>
      </c>
      <c r="R24" s="2" t="str">
        <f t="shared" si="2"/>
        <v>3class9</v>
      </c>
      <c r="S24" s="2" t="str">
        <f t="shared" si="3"/>
        <v>3class8</v>
      </c>
      <c r="T24" s="2">
        <v>1000000001</v>
      </c>
      <c r="U24" s="2">
        <f t="shared" si="4"/>
        <v>9.0000000004342944</v>
      </c>
      <c r="V24" s="2">
        <v>1</v>
      </c>
      <c r="W24" s="2">
        <v>1</v>
      </c>
      <c r="X24" s="2">
        <v>2147483647</v>
      </c>
      <c r="Y24" s="2" t="s">
        <v>62</v>
      </c>
      <c r="Z24" s="2">
        <v>1000000001</v>
      </c>
      <c r="AA24" s="2" t="s">
        <v>63</v>
      </c>
      <c r="AB24" s="2" t="s">
        <v>47</v>
      </c>
      <c r="AC24" s="2" t="s">
        <v>64</v>
      </c>
      <c r="AD24" s="2" t="s">
        <v>65</v>
      </c>
      <c r="AE24" s="2" t="s">
        <v>58</v>
      </c>
      <c r="AF24" s="2">
        <v>3</v>
      </c>
      <c r="AG24" s="2" t="s">
        <v>44</v>
      </c>
      <c r="AH24" s="2" t="s">
        <v>51</v>
      </c>
      <c r="AI24" s="2">
        <v>0</v>
      </c>
      <c r="AJ24" s="2">
        <v>0</v>
      </c>
      <c r="AK24" s="2">
        <v>0</v>
      </c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">
        <v>28</v>
      </c>
      <c r="B25" s="2" t="s">
        <v>80</v>
      </c>
      <c r="C25" s="2" t="s">
        <v>80</v>
      </c>
      <c r="D25" s="2" t="s">
        <v>144</v>
      </c>
      <c r="E25" s="2" t="s">
        <v>41</v>
      </c>
      <c r="F25" s="2" t="s">
        <v>42</v>
      </c>
      <c r="G25" s="2" t="s">
        <v>43</v>
      </c>
      <c r="H25" s="2">
        <v>1</v>
      </c>
      <c r="I25" s="6" t="s">
        <v>41</v>
      </c>
      <c r="J25" t="s">
        <v>53</v>
      </c>
      <c r="K25" s="2">
        <v>16</v>
      </c>
      <c r="L25" s="2">
        <f t="shared" si="0"/>
        <v>8</v>
      </c>
      <c r="M25" s="2">
        <v>8</v>
      </c>
      <c r="N25" s="2">
        <v>4</v>
      </c>
      <c r="O25" s="2">
        <v>4</v>
      </c>
      <c r="P25" s="2">
        <v>0</v>
      </c>
      <c r="Q25" s="2">
        <f t="shared" si="1"/>
        <v>3</v>
      </c>
      <c r="R25" s="2" t="str">
        <f t="shared" si="2"/>
        <v>3class16</v>
      </c>
      <c r="S25" s="2" t="str">
        <f t="shared" si="3"/>
        <v>3class16</v>
      </c>
      <c r="T25" s="2">
        <v>1E+16</v>
      </c>
      <c r="U25" s="2">
        <f t="shared" si="4"/>
        <v>16</v>
      </c>
      <c r="V25" s="2">
        <v>1</v>
      </c>
      <c r="W25" s="2">
        <v>3</v>
      </c>
      <c r="X25" s="2">
        <v>2147483647</v>
      </c>
      <c r="Y25" s="2">
        <v>100000000000000</v>
      </c>
      <c r="Z25" s="2">
        <v>1000000000000</v>
      </c>
      <c r="AA25" s="2">
        <v>1000000</v>
      </c>
      <c r="AB25" s="2" t="s">
        <v>47</v>
      </c>
      <c r="AC25" s="2" t="s">
        <v>47</v>
      </c>
      <c r="AD25" s="2" t="s">
        <v>47</v>
      </c>
      <c r="AE25" s="2" t="s">
        <v>56</v>
      </c>
      <c r="AF25" s="2">
        <v>4</v>
      </c>
      <c r="AG25" s="2" t="s">
        <v>44</v>
      </c>
      <c r="AH25" s="2" t="s">
        <v>51</v>
      </c>
      <c r="AI25" s="2">
        <v>0</v>
      </c>
      <c r="AJ25" s="2">
        <v>0</v>
      </c>
      <c r="AK25" s="2">
        <v>0</v>
      </c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">
        <v>29</v>
      </c>
      <c r="B26" s="2" t="s">
        <v>59</v>
      </c>
      <c r="C26" s="2" t="s">
        <v>60</v>
      </c>
      <c r="D26" s="2" t="s">
        <v>145</v>
      </c>
      <c r="E26" s="2" t="s">
        <v>41</v>
      </c>
      <c r="F26" s="2" t="s">
        <v>42</v>
      </c>
      <c r="G26" s="2" t="s">
        <v>43</v>
      </c>
      <c r="H26" s="2">
        <v>1</v>
      </c>
      <c r="I26" s="6" t="s">
        <v>41</v>
      </c>
      <c r="J26" t="s">
        <v>53</v>
      </c>
      <c r="K26" s="2">
        <v>9</v>
      </c>
      <c r="L26" s="2">
        <f t="shared" si="0"/>
        <v>1</v>
      </c>
      <c r="M26" s="2">
        <v>5</v>
      </c>
      <c r="N26" s="2">
        <v>2</v>
      </c>
      <c r="O26" s="2">
        <v>2</v>
      </c>
      <c r="P26" s="2">
        <v>0</v>
      </c>
      <c r="Q26" s="2">
        <f t="shared" si="1"/>
        <v>3</v>
      </c>
      <c r="R26" s="2" t="str">
        <f t="shared" si="2"/>
        <v>3class9</v>
      </c>
      <c r="S26" s="2" t="str">
        <f t="shared" si="3"/>
        <v>3class8</v>
      </c>
      <c r="T26" s="2">
        <v>342250000</v>
      </c>
      <c r="U26" s="2">
        <f t="shared" si="4"/>
        <v>8.5343434568060275</v>
      </c>
      <c r="V26" s="2">
        <v>2</v>
      </c>
      <c r="W26" s="2">
        <v>2</v>
      </c>
      <c r="X26" s="2">
        <v>2147483647</v>
      </c>
      <c r="Y26" s="2">
        <v>3422500</v>
      </c>
      <c r="Z26" s="2">
        <v>34225</v>
      </c>
      <c r="AA26" s="2" t="s">
        <v>146</v>
      </c>
      <c r="AB26" s="2" t="s">
        <v>47</v>
      </c>
      <c r="AC26" s="2" t="s">
        <v>49</v>
      </c>
      <c r="AD26" s="2" t="s">
        <v>147</v>
      </c>
      <c r="AE26" s="2" t="s">
        <v>58</v>
      </c>
      <c r="AF26" s="2">
        <v>3</v>
      </c>
      <c r="AG26" s="2" t="s">
        <v>44</v>
      </c>
      <c r="AH26" s="2" t="s">
        <v>51</v>
      </c>
      <c r="AI26" s="2">
        <v>0</v>
      </c>
      <c r="AJ26" s="2">
        <v>0</v>
      </c>
      <c r="AK26" s="2">
        <v>0</v>
      </c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12" customFormat="1" ht="15.75" x14ac:dyDescent="0.25">
      <c r="A27" s="2">
        <v>30</v>
      </c>
      <c r="B27" s="2" t="s">
        <v>59</v>
      </c>
      <c r="C27" s="2" t="s">
        <v>60</v>
      </c>
      <c r="D27" s="2" t="s">
        <v>148</v>
      </c>
      <c r="E27" s="2" t="s">
        <v>41</v>
      </c>
      <c r="F27" s="2" t="s">
        <v>42</v>
      </c>
      <c r="G27" s="2" t="s">
        <v>43</v>
      </c>
      <c r="H27" s="2">
        <v>1</v>
      </c>
      <c r="I27" s="6" t="s">
        <v>41</v>
      </c>
      <c r="J27" t="s">
        <v>53</v>
      </c>
      <c r="K27" s="2">
        <v>13</v>
      </c>
      <c r="L27" s="2">
        <f t="shared" si="0"/>
        <v>5</v>
      </c>
      <c r="M27" s="2">
        <v>2</v>
      </c>
      <c r="N27" s="2">
        <v>2</v>
      </c>
      <c r="O27" s="2">
        <v>9</v>
      </c>
      <c r="P27" s="2">
        <v>0</v>
      </c>
      <c r="Q27" s="2">
        <f t="shared" si="1"/>
        <v>3</v>
      </c>
      <c r="R27" s="2" t="str">
        <f t="shared" si="2"/>
        <v>3class13</v>
      </c>
      <c r="S27" s="2" t="str">
        <f t="shared" si="3"/>
        <v>3class12</v>
      </c>
      <c r="T27" s="2">
        <v>4967379280</v>
      </c>
      <c r="U27" s="2">
        <f t="shared" si="4"/>
        <v>9.6961273214452817</v>
      </c>
      <c r="V27" s="2">
        <v>2</v>
      </c>
      <c r="W27" s="2">
        <v>4</v>
      </c>
      <c r="X27" s="2">
        <v>2147483647</v>
      </c>
      <c r="Y27" s="2" t="s">
        <v>149</v>
      </c>
      <c r="Z27" s="2">
        <v>496737928</v>
      </c>
      <c r="AA27" s="2" t="s">
        <v>150</v>
      </c>
      <c r="AB27" s="2" t="s">
        <v>47</v>
      </c>
      <c r="AC27" s="2" t="s">
        <v>69</v>
      </c>
      <c r="AD27" s="2" t="s">
        <v>151</v>
      </c>
      <c r="AE27" s="2" t="s">
        <v>58</v>
      </c>
      <c r="AF27" s="2">
        <v>3</v>
      </c>
      <c r="AG27" s="2" t="s">
        <v>41</v>
      </c>
      <c r="AH27" s="2" t="s">
        <v>108</v>
      </c>
      <c r="AI27" s="2">
        <v>0</v>
      </c>
      <c r="AJ27" s="2">
        <v>0</v>
      </c>
      <c r="AK27" s="2">
        <v>0</v>
      </c>
    </row>
    <row r="28" spans="1:1024" x14ac:dyDescent="0.25">
      <c r="A28" s="2">
        <v>32</v>
      </c>
      <c r="B28" s="2" t="s">
        <v>80</v>
      </c>
      <c r="C28" s="2" t="s">
        <v>80</v>
      </c>
      <c r="D28" s="2" t="s">
        <v>152</v>
      </c>
      <c r="E28" s="2" t="s">
        <v>41</v>
      </c>
      <c r="F28" s="2" t="s">
        <v>42</v>
      </c>
      <c r="G28" s="2" t="s">
        <v>43</v>
      </c>
      <c r="H28" s="2">
        <v>1</v>
      </c>
      <c r="I28" s="6" t="s">
        <v>44</v>
      </c>
      <c r="J28" t="s">
        <v>45</v>
      </c>
      <c r="K28" s="2">
        <v>10</v>
      </c>
      <c r="L28" s="2">
        <f t="shared" si="0"/>
        <v>2</v>
      </c>
      <c r="M28" s="2">
        <v>1</v>
      </c>
      <c r="N28" s="2">
        <v>3</v>
      </c>
      <c r="O28" s="2">
        <v>3</v>
      </c>
      <c r="P28" s="2">
        <v>0</v>
      </c>
      <c r="Q28" s="2">
        <f t="shared" si="1"/>
        <v>3</v>
      </c>
      <c r="R28" s="2" t="str">
        <f t="shared" si="2"/>
        <v>3class10</v>
      </c>
      <c r="S28" s="2" t="str">
        <f t="shared" si="3"/>
        <v>3class8</v>
      </c>
      <c r="T28" s="2">
        <v>10000000001</v>
      </c>
      <c r="U28" s="2">
        <f t="shared" si="4"/>
        <v>10.00000000004343</v>
      </c>
      <c r="V28" s="2">
        <v>1</v>
      </c>
      <c r="W28" s="2">
        <v>1</v>
      </c>
      <c r="X28" s="2">
        <v>2147483647</v>
      </c>
      <c r="Y28" s="2" t="s">
        <v>142</v>
      </c>
      <c r="Z28" s="2">
        <v>10000000001</v>
      </c>
      <c r="AA28" s="2">
        <v>10000000001</v>
      </c>
      <c r="AB28" s="2" t="s">
        <v>47</v>
      </c>
      <c r="AC28" s="2" t="s">
        <v>100</v>
      </c>
      <c r="AD28" s="2" t="s">
        <v>56</v>
      </c>
      <c r="AE28" s="2" t="s">
        <v>112</v>
      </c>
      <c r="AF28" s="2">
        <v>3</v>
      </c>
      <c r="AG28" s="2" t="s">
        <v>44</v>
      </c>
      <c r="AH28" s="2" t="s">
        <v>51</v>
      </c>
      <c r="AI28" s="2">
        <v>0</v>
      </c>
      <c r="AJ28" s="2">
        <v>0</v>
      </c>
      <c r="AK28" s="2">
        <v>0</v>
      </c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12" customFormat="1" ht="15.75" x14ac:dyDescent="0.25">
      <c r="A29" s="2">
        <v>35</v>
      </c>
      <c r="B29" s="2" t="s">
        <v>59</v>
      </c>
      <c r="C29" s="2" t="s">
        <v>60</v>
      </c>
      <c r="D29" s="3" t="s">
        <v>153</v>
      </c>
      <c r="E29" s="2" t="s">
        <v>41</v>
      </c>
      <c r="F29" s="2" t="s">
        <v>42</v>
      </c>
      <c r="G29" s="2" t="s">
        <v>43</v>
      </c>
      <c r="H29" s="2">
        <v>1</v>
      </c>
      <c r="I29" s="6" t="s">
        <v>44</v>
      </c>
      <c r="J29" t="s">
        <v>45</v>
      </c>
      <c r="K29" s="2">
        <v>8</v>
      </c>
      <c r="L29" s="2">
        <f t="shared" si="0"/>
        <v>0</v>
      </c>
      <c r="M29" s="2">
        <v>2</v>
      </c>
      <c r="N29" s="2">
        <v>1</v>
      </c>
      <c r="O29" s="2">
        <v>5</v>
      </c>
      <c r="P29" s="2">
        <v>0</v>
      </c>
      <c r="Q29" s="2">
        <f t="shared" si="1"/>
        <v>3</v>
      </c>
      <c r="R29" s="2" t="str">
        <f t="shared" si="2"/>
        <v>3class8</v>
      </c>
      <c r="S29" s="2" t="str">
        <f t="shared" si="3"/>
        <v>3class8</v>
      </c>
      <c r="T29" s="2">
        <v>1124200</v>
      </c>
      <c r="U29" s="2">
        <f t="shared" si="4"/>
        <v>6.0508435809569185</v>
      </c>
      <c r="V29" s="2">
        <v>2</v>
      </c>
      <c r="W29" s="2">
        <v>1</v>
      </c>
      <c r="X29" s="2">
        <v>40471200</v>
      </c>
      <c r="Y29" s="2">
        <v>11242</v>
      </c>
      <c r="Z29" s="2" t="s">
        <v>154</v>
      </c>
      <c r="AA29" s="2" t="s">
        <v>155</v>
      </c>
      <c r="AB29" s="2" t="s">
        <v>130</v>
      </c>
      <c r="AC29" s="2" t="s">
        <v>57</v>
      </c>
      <c r="AD29" s="2" t="s">
        <v>101</v>
      </c>
      <c r="AE29" s="2" t="s">
        <v>58</v>
      </c>
      <c r="AF29" s="2">
        <v>2</v>
      </c>
      <c r="AG29" s="2" t="s">
        <v>44</v>
      </c>
      <c r="AH29" s="2" t="s">
        <v>51</v>
      </c>
      <c r="AI29" s="2">
        <v>0</v>
      </c>
      <c r="AJ29" s="2">
        <v>0</v>
      </c>
      <c r="AK29" s="2">
        <v>0</v>
      </c>
    </row>
    <row r="30" spans="1:1024" x14ac:dyDescent="0.25">
      <c r="A30" s="2">
        <v>37</v>
      </c>
      <c r="B30" s="2" t="s">
        <v>59</v>
      </c>
      <c r="C30" s="2" t="s">
        <v>66</v>
      </c>
      <c r="D30" s="2" t="s">
        <v>156</v>
      </c>
      <c r="E30" s="2" t="s">
        <v>41</v>
      </c>
      <c r="F30" s="2" t="s">
        <v>42</v>
      </c>
      <c r="G30" s="2" t="s">
        <v>43</v>
      </c>
      <c r="H30" s="2">
        <v>1</v>
      </c>
      <c r="I30" s="6" t="s">
        <v>44</v>
      </c>
      <c r="J30" t="s">
        <v>45</v>
      </c>
      <c r="K30" s="2">
        <v>16</v>
      </c>
      <c r="L30" s="2">
        <f t="shared" si="0"/>
        <v>8</v>
      </c>
      <c r="M30" s="2">
        <v>4</v>
      </c>
      <c r="N30" s="2">
        <v>1</v>
      </c>
      <c r="O30" s="2">
        <v>10</v>
      </c>
      <c r="P30" s="2">
        <v>0</v>
      </c>
      <c r="Q30" s="2">
        <f t="shared" si="1"/>
        <v>3</v>
      </c>
      <c r="R30" s="2" t="str">
        <f t="shared" si="2"/>
        <v>3class16</v>
      </c>
      <c r="S30" s="2" t="str">
        <f t="shared" si="3"/>
        <v>3class16</v>
      </c>
      <c r="T30" s="2">
        <v>1038497536000</v>
      </c>
      <c r="U30" s="2">
        <f t="shared" si="4"/>
        <v>12.01640547043985</v>
      </c>
      <c r="V30" s="2">
        <v>4</v>
      </c>
      <c r="W30" s="2">
        <v>19</v>
      </c>
      <c r="X30" s="2">
        <v>2147483647</v>
      </c>
      <c r="Y30" s="2">
        <v>10384975360</v>
      </c>
      <c r="Z30" s="2" t="s">
        <v>157</v>
      </c>
      <c r="AA30" s="2">
        <v>1038497536</v>
      </c>
      <c r="AB30" s="2" t="s">
        <v>47</v>
      </c>
      <c r="AC30" s="2" t="s">
        <v>47</v>
      </c>
      <c r="AD30" s="2" t="s">
        <v>100</v>
      </c>
      <c r="AE30" s="2" t="s">
        <v>101</v>
      </c>
      <c r="AF30" s="2">
        <v>4</v>
      </c>
      <c r="AG30" s="2" t="s">
        <v>44</v>
      </c>
      <c r="AH30" s="2" t="s">
        <v>51</v>
      </c>
      <c r="AI30" s="2">
        <v>0</v>
      </c>
      <c r="AJ30" s="2">
        <v>0</v>
      </c>
      <c r="AK30" s="2">
        <v>0</v>
      </c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5.75" x14ac:dyDescent="0.25">
      <c r="A31" s="2">
        <v>38</v>
      </c>
      <c r="B31" s="2" t="s">
        <v>59</v>
      </c>
      <c r="C31" s="2" t="s">
        <v>60</v>
      </c>
      <c r="D31" s="2" t="s">
        <v>158</v>
      </c>
      <c r="E31" s="2" t="s">
        <v>41</v>
      </c>
      <c r="F31" s="2" t="s">
        <v>42</v>
      </c>
      <c r="G31" s="2" t="s">
        <v>43</v>
      </c>
      <c r="H31" s="2">
        <v>2</v>
      </c>
      <c r="I31" s="12" t="s">
        <v>44</v>
      </c>
      <c r="J31" s="12" t="s">
        <v>45</v>
      </c>
      <c r="K31" s="2">
        <v>14</v>
      </c>
      <c r="L31" s="2">
        <f t="shared" si="0"/>
        <v>6</v>
      </c>
      <c r="M31" s="2">
        <v>2</v>
      </c>
      <c r="N31" s="2">
        <v>1</v>
      </c>
      <c r="O31" s="2">
        <v>6</v>
      </c>
      <c r="P31" s="2">
        <v>5</v>
      </c>
      <c r="Q31" s="2">
        <f t="shared" si="1"/>
        <v>4</v>
      </c>
      <c r="R31" s="2" t="str">
        <f t="shared" si="2"/>
        <v>4class14</v>
      </c>
      <c r="S31" s="2" t="str">
        <f t="shared" si="3"/>
        <v>comp8</v>
      </c>
      <c r="T31" s="2">
        <v>1391852800</v>
      </c>
      <c r="U31" s="2">
        <f t="shared" si="4"/>
        <v>9.1435933074526439</v>
      </c>
      <c r="V31" s="2">
        <v>3</v>
      </c>
      <c r="W31" s="2">
        <v>13</v>
      </c>
      <c r="X31" s="2">
        <v>2147483647</v>
      </c>
      <c r="Y31" s="2">
        <v>13918528</v>
      </c>
      <c r="Z31" s="2" t="s">
        <v>159</v>
      </c>
      <c r="AA31" s="2" t="s">
        <v>160</v>
      </c>
      <c r="AB31" s="2" t="s">
        <v>47</v>
      </c>
      <c r="AC31" s="2" t="s">
        <v>161</v>
      </c>
      <c r="AD31" s="2" t="s">
        <v>162</v>
      </c>
      <c r="AE31" s="2" t="s">
        <v>58</v>
      </c>
      <c r="AF31" s="2">
        <v>3</v>
      </c>
      <c r="AG31" s="2" t="s">
        <v>44</v>
      </c>
      <c r="AH31" s="2" t="s">
        <v>51</v>
      </c>
      <c r="AI31" s="2">
        <v>0</v>
      </c>
      <c r="AJ31" s="2">
        <v>1</v>
      </c>
      <c r="AK31" s="2">
        <v>0</v>
      </c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">
        <v>39</v>
      </c>
      <c r="B32" s="2" t="s">
        <v>39</v>
      </c>
      <c r="C32" s="2" t="s">
        <v>39</v>
      </c>
      <c r="D32" s="2" t="s">
        <v>163</v>
      </c>
      <c r="E32" s="2" t="s">
        <v>41</v>
      </c>
      <c r="F32" s="2" t="s">
        <v>42</v>
      </c>
      <c r="G32" s="2" t="s">
        <v>43</v>
      </c>
      <c r="H32" s="2">
        <v>1</v>
      </c>
      <c r="I32" s="6" t="s">
        <v>41</v>
      </c>
      <c r="J32" t="s">
        <v>53</v>
      </c>
      <c r="K32" s="2">
        <v>11</v>
      </c>
      <c r="L32" s="2">
        <f t="shared" si="0"/>
        <v>3</v>
      </c>
      <c r="M32" s="2">
        <v>4</v>
      </c>
      <c r="N32" s="2">
        <v>3</v>
      </c>
      <c r="O32" s="2">
        <v>3</v>
      </c>
      <c r="P32" s="2">
        <v>0</v>
      </c>
      <c r="Q32" s="2">
        <f t="shared" si="1"/>
        <v>3</v>
      </c>
      <c r="R32" s="2" t="str">
        <f t="shared" si="2"/>
        <v>3class11</v>
      </c>
      <c r="S32" s="2" t="str">
        <f t="shared" si="3"/>
        <v>3class8</v>
      </c>
      <c r="T32" s="2">
        <v>100000000001</v>
      </c>
      <c r="U32" s="2">
        <f t="shared" si="4"/>
        <v>11.000000000004343</v>
      </c>
      <c r="V32" s="2">
        <v>1</v>
      </c>
      <c r="W32" s="2">
        <v>0</v>
      </c>
      <c r="X32" s="2">
        <v>2147483647</v>
      </c>
      <c r="Y32" s="2" t="s">
        <v>164</v>
      </c>
      <c r="Z32" s="2">
        <v>100000000001</v>
      </c>
      <c r="AA32" s="2">
        <v>100000000001</v>
      </c>
      <c r="AB32" s="2" t="s">
        <v>47</v>
      </c>
      <c r="AC32" s="2" t="s">
        <v>165</v>
      </c>
      <c r="AD32" s="2" t="s">
        <v>64</v>
      </c>
      <c r="AE32" s="2" t="s">
        <v>166</v>
      </c>
      <c r="AF32" s="2">
        <v>4</v>
      </c>
      <c r="AG32" s="2" t="s">
        <v>44</v>
      </c>
      <c r="AH32" s="2" t="s">
        <v>51</v>
      </c>
      <c r="AI32" s="2">
        <v>0</v>
      </c>
      <c r="AJ32" s="2">
        <v>0</v>
      </c>
      <c r="AK32" s="2">
        <v>0</v>
      </c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">
        <v>42</v>
      </c>
      <c r="B33" s="2" t="s">
        <v>59</v>
      </c>
      <c r="C33" s="2" t="s">
        <v>66</v>
      </c>
      <c r="D33" s="3" t="s">
        <v>167</v>
      </c>
      <c r="E33" s="2" t="s">
        <v>44</v>
      </c>
      <c r="F33" s="2" t="s">
        <v>117</v>
      </c>
      <c r="G33" s="10" t="s">
        <v>118</v>
      </c>
      <c r="H33" s="10">
        <v>1</v>
      </c>
      <c r="I33" s="11" t="s">
        <v>44</v>
      </c>
      <c r="J33" s="11" t="s">
        <v>45</v>
      </c>
      <c r="K33" s="2">
        <v>17</v>
      </c>
      <c r="L33" s="2">
        <f t="shared" si="0"/>
        <v>9</v>
      </c>
      <c r="M33" s="2">
        <v>0</v>
      </c>
      <c r="N33" s="2">
        <v>4</v>
      </c>
      <c r="O33" s="2">
        <v>13</v>
      </c>
      <c r="P33" s="2">
        <v>0</v>
      </c>
      <c r="Q33" s="2">
        <f t="shared" si="1"/>
        <v>2</v>
      </c>
      <c r="R33" s="2" t="str">
        <f t="shared" si="2"/>
        <v>2class17</v>
      </c>
      <c r="S33" s="2" t="str">
        <f t="shared" si="3"/>
        <v>basic16</v>
      </c>
      <c r="T33" s="2">
        <v>4.4356329314559998E+27</v>
      </c>
      <c r="U33" s="2">
        <f t="shared" si="4"/>
        <v>27.646955599145485</v>
      </c>
      <c r="V33" s="2">
        <v>4</v>
      </c>
      <c r="W33" s="2">
        <v>2</v>
      </c>
      <c r="X33" s="2">
        <v>2147483647</v>
      </c>
      <c r="Y33" s="2">
        <v>44356329314560</v>
      </c>
      <c r="Z33" s="2">
        <v>443563293146</v>
      </c>
      <c r="AA33" s="2">
        <v>443563293146</v>
      </c>
      <c r="AB33" s="2" t="s">
        <v>47</v>
      </c>
      <c r="AC33" s="2" t="s">
        <v>47</v>
      </c>
      <c r="AD33" s="2" t="s">
        <v>47</v>
      </c>
      <c r="AE33" s="2" t="s">
        <v>168</v>
      </c>
      <c r="AF33" s="2">
        <v>4</v>
      </c>
      <c r="AG33" s="2" t="s">
        <v>44</v>
      </c>
      <c r="AH33" s="2" t="s">
        <v>51</v>
      </c>
      <c r="AI33" s="2">
        <v>0</v>
      </c>
      <c r="AJ33" s="2">
        <v>0</v>
      </c>
      <c r="AK33" s="2">
        <v>0</v>
      </c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7" customFormat="1" ht="15.75" x14ac:dyDescent="0.25">
      <c r="A34" s="2">
        <v>43</v>
      </c>
      <c r="B34" s="2" t="s">
        <v>39</v>
      </c>
      <c r="C34" s="2" t="s">
        <v>39</v>
      </c>
      <c r="D34" s="2" t="s">
        <v>169</v>
      </c>
      <c r="E34" s="2" t="s">
        <v>41</v>
      </c>
      <c r="F34" s="2" t="s">
        <v>42</v>
      </c>
      <c r="G34" s="2" t="s">
        <v>43</v>
      </c>
      <c r="H34" s="2">
        <v>1</v>
      </c>
      <c r="I34" s="6" t="s">
        <v>44</v>
      </c>
      <c r="J34" t="s">
        <v>45</v>
      </c>
      <c r="K34" s="2">
        <v>8</v>
      </c>
      <c r="L34" s="2">
        <f t="shared" ref="L34:L65" si="5">K34-8</f>
        <v>0</v>
      </c>
      <c r="M34" s="2">
        <v>4</v>
      </c>
      <c r="N34" s="2">
        <v>1</v>
      </c>
      <c r="O34" s="2">
        <v>3</v>
      </c>
      <c r="P34" s="2">
        <v>0</v>
      </c>
      <c r="Q34" s="2">
        <f t="shared" ref="Q34:Q65" si="6">COUNTIF(M34:P34,"&lt;&gt;0")</f>
        <v>3</v>
      </c>
      <c r="R34" s="2" t="str">
        <f t="shared" ref="R34:R65" si="7">CONCATENATE(Q34,"class",K34)</f>
        <v>3class8</v>
      </c>
      <c r="S34" s="2" t="str">
        <f t="shared" ref="S34:S65" si="8">IF(Q34&gt;3,"comp8",IF(Q34=2,CONCATENATE("basic",IF(K34&gt;15,"16",IF(K34&gt;11,"12","8"))),CONCATENATE("3class",IF(K34&gt;15,"16",IF(K34&gt;11,"12","8")))))</f>
        <v>3class8</v>
      </c>
      <c r="T34" s="2">
        <v>1130464</v>
      </c>
      <c r="U34" s="2">
        <f t="shared" ref="U34:U65" si="9">LOG(T34)</f>
        <v>6.0532567366501615</v>
      </c>
      <c r="V34" s="2">
        <v>2</v>
      </c>
      <c r="W34" s="2">
        <v>1</v>
      </c>
      <c r="X34" s="2">
        <v>40696704</v>
      </c>
      <c r="Y34" s="2" t="s">
        <v>170</v>
      </c>
      <c r="Z34" s="2">
        <v>1130464</v>
      </c>
      <c r="AA34" s="2" t="s">
        <v>171</v>
      </c>
      <c r="AB34" s="2" t="s">
        <v>130</v>
      </c>
      <c r="AC34" s="2" t="s">
        <v>57</v>
      </c>
      <c r="AD34" s="2" t="s">
        <v>101</v>
      </c>
      <c r="AE34" s="2" t="s">
        <v>58</v>
      </c>
      <c r="AF34" s="2">
        <v>2</v>
      </c>
      <c r="AG34" s="2" t="s">
        <v>44</v>
      </c>
      <c r="AH34" s="2" t="s">
        <v>51</v>
      </c>
      <c r="AI34" s="2">
        <v>1</v>
      </c>
      <c r="AJ34" s="2">
        <v>0</v>
      </c>
      <c r="AK34" s="2">
        <v>0</v>
      </c>
    </row>
    <row r="35" spans="1:1024" x14ac:dyDescent="0.25">
      <c r="A35" s="2">
        <v>48</v>
      </c>
      <c r="B35" s="2" t="s">
        <v>39</v>
      </c>
      <c r="C35" s="2" t="s">
        <v>39</v>
      </c>
      <c r="D35" s="2" t="s">
        <v>172</v>
      </c>
      <c r="E35" s="2" t="s">
        <v>41</v>
      </c>
      <c r="F35" s="2" t="s">
        <v>42</v>
      </c>
      <c r="G35" s="2" t="s">
        <v>43</v>
      </c>
      <c r="H35" s="2">
        <v>2</v>
      </c>
      <c r="I35" s="6" t="s">
        <v>44</v>
      </c>
      <c r="J35" t="s">
        <v>89</v>
      </c>
      <c r="K35" s="2">
        <v>10</v>
      </c>
      <c r="L35" s="2">
        <f t="shared" si="5"/>
        <v>2</v>
      </c>
      <c r="M35" s="2">
        <v>1</v>
      </c>
      <c r="N35" s="2">
        <v>1</v>
      </c>
      <c r="O35" s="2">
        <v>8</v>
      </c>
      <c r="P35" s="2">
        <v>0</v>
      </c>
      <c r="Q35" s="2">
        <f t="shared" si="6"/>
        <v>3</v>
      </c>
      <c r="R35" s="2" t="str">
        <f t="shared" si="7"/>
        <v>3class10</v>
      </c>
      <c r="S35" s="2" t="str">
        <f t="shared" si="8"/>
        <v>3class8</v>
      </c>
      <c r="T35" s="2">
        <v>85776</v>
      </c>
      <c r="U35" s="2">
        <f t="shared" si="9"/>
        <v>4.9333657898812318</v>
      </c>
      <c r="V35" s="2">
        <v>2</v>
      </c>
      <c r="W35" s="2">
        <v>4</v>
      </c>
      <c r="X35" s="2">
        <v>3087936</v>
      </c>
      <c r="Y35" s="2" t="s">
        <v>173</v>
      </c>
      <c r="Z35" s="2">
        <v>85776</v>
      </c>
      <c r="AA35" s="2">
        <v>8.5776000000000005E-2</v>
      </c>
      <c r="AB35" s="2" t="s">
        <v>49</v>
      </c>
      <c r="AC35" s="2" t="s">
        <v>174</v>
      </c>
      <c r="AD35" s="2" t="s">
        <v>175</v>
      </c>
      <c r="AE35" s="2" t="s">
        <v>58</v>
      </c>
      <c r="AF35" s="2">
        <v>1</v>
      </c>
      <c r="AG35" s="2" t="s">
        <v>44</v>
      </c>
      <c r="AH35" s="2" t="s">
        <v>51</v>
      </c>
      <c r="AI35" s="2">
        <v>0</v>
      </c>
      <c r="AJ35" s="2">
        <v>0</v>
      </c>
      <c r="AK35" s="2">
        <v>0</v>
      </c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7" customFormat="1" ht="15.75" x14ac:dyDescent="0.25">
      <c r="A36" s="2">
        <v>49</v>
      </c>
      <c r="B36" s="2" t="s">
        <v>59</v>
      </c>
      <c r="C36" s="2" t="s">
        <v>66</v>
      </c>
      <c r="D36" s="3" t="s">
        <v>176</v>
      </c>
      <c r="E36" s="2" t="s">
        <v>41</v>
      </c>
      <c r="F36" s="2" t="s">
        <v>42</v>
      </c>
      <c r="G36" s="2" t="s">
        <v>43</v>
      </c>
      <c r="H36" s="2">
        <v>1</v>
      </c>
      <c r="I36" s="6" t="s">
        <v>44</v>
      </c>
      <c r="J36" t="s">
        <v>45</v>
      </c>
      <c r="K36" s="2">
        <v>14</v>
      </c>
      <c r="L36" s="2">
        <f t="shared" si="5"/>
        <v>6</v>
      </c>
      <c r="M36" s="2">
        <v>7</v>
      </c>
      <c r="N36" s="2">
        <v>1</v>
      </c>
      <c r="O36" s="2">
        <v>6</v>
      </c>
      <c r="P36" s="2">
        <v>0</v>
      </c>
      <c r="Q36" s="2">
        <f t="shared" si="6"/>
        <v>3</v>
      </c>
      <c r="R36" s="2" t="str">
        <f t="shared" si="7"/>
        <v>3class14</v>
      </c>
      <c r="S36" s="2" t="str">
        <f t="shared" si="8"/>
        <v>3class12</v>
      </c>
      <c r="T36" s="2">
        <v>106075360000</v>
      </c>
      <c r="U36" s="2">
        <f t="shared" si="9"/>
        <v>11.025614514355675</v>
      </c>
      <c r="V36" s="2">
        <v>3</v>
      </c>
      <c r="W36" s="2">
        <v>14</v>
      </c>
      <c r="X36" s="2">
        <v>2147483647</v>
      </c>
      <c r="Y36" s="2">
        <v>1060753600</v>
      </c>
      <c r="Z36" s="2">
        <v>10607536</v>
      </c>
      <c r="AA36" s="2">
        <v>10607536</v>
      </c>
      <c r="AB36" s="2" t="s">
        <v>47</v>
      </c>
      <c r="AC36" s="2" t="s">
        <v>177</v>
      </c>
      <c r="AD36" s="2" t="s">
        <v>64</v>
      </c>
      <c r="AE36" s="2" t="s">
        <v>178</v>
      </c>
      <c r="AF36" s="2">
        <v>4</v>
      </c>
      <c r="AG36" s="2" t="s">
        <v>44</v>
      </c>
      <c r="AH36" s="2" t="s">
        <v>51</v>
      </c>
      <c r="AI36" s="2">
        <v>0</v>
      </c>
      <c r="AJ36" s="2">
        <v>0</v>
      </c>
      <c r="AK36" s="2">
        <v>0</v>
      </c>
    </row>
    <row r="37" spans="1:1024" ht="15.75" x14ac:dyDescent="0.25">
      <c r="A37" s="2">
        <v>50</v>
      </c>
      <c r="B37" s="2" t="s">
        <v>80</v>
      </c>
      <c r="C37" s="2" t="s">
        <v>80</v>
      </c>
      <c r="D37" s="2" t="s">
        <v>179</v>
      </c>
      <c r="E37" s="2" t="s">
        <v>41</v>
      </c>
      <c r="F37" s="2" t="s">
        <v>42</v>
      </c>
      <c r="G37" s="2" t="s">
        <v>43</v>
      </c>
      <c r="H37" s="2">
        <v>2</v>
      </c>
      <c r="I37" s="7" t="s">
        <v>41</v>
      </c>
      <c r="J37" s="7" t="s">
        <v>180</v>
      </c>
      <c r="K37" s="2">
        <v>9</v>
      </c>
      <c r="L37" s="2">
        <f t="shared" si="5"/>
        <v>1</v>
      </c>
      <c r="M37" s="2">
        <v>1</v>
      </c>
      <c r="N37" s="2">
        <v>1</v>
      </c>
      <c r="O37" s="2">
        <v>6</v>
      </c>
      <c r="P37" s="2">
        <v>1</v>
      </c>
      <c r="Q37" s="2">
        <f t="shared" si="6"/>
        <v>4</v>
      </c>
      <c r="R37" s="2" t="str">
        <f t="shared" si="7"/>
        <v>4class9</v>
      </c>
      <c r="S37" s="2" t="str">
        <f t="shared" si="8"/>
        <v>comp8</v>
      </c>
      <c r="T37" s="2">
        <v>1970800</v>
      </c>
      <c r="U37" s="2">
        <f t="shared" si="9"/>
        <v>6.2946425536028716</v>
      </c>
      <c r="V37" s="2">
        <v>2</v>
      </c>
      <c r="W37" s="2">
        <v>1</v>
      </c>
      <c r="X37" s="2">
        <v>70948800</v>
      </c>
      <c r="Y37" s="2">
        <v>19708</v>
      </c>
      <c r="Z37" s="2" t="s">
        <v>181</v>
      </c>
      <c r="AA37" s="2" t="s">
        <v>182</v>
      </c>
      <c r="AB37" s="2" t="s">
        <v>69</v>
      </c>
      <c r="AC37" s="2" t="s">
        <v>75</v>
      </c>
      <c r="AD37" s="2" t="s">
        <v>140</v>
      </c>
      <c r="AE37" s="2" t="s">
        <v>58</v>
      </c>
      <c r="AF37" s="2">
        <v>2</v>
      </c>
      <c r="AG37" s="2" t="s">
        <v>44</v>
      </c>
      <c r="AH37" s="2" t="s">
        <v>51</v>
      </c>
      <c r="AI37" s="2">
        <v>0</v>
      </c>
      <c r="AJ37" s="2">
        <v>0</v>
      </c>
      <c r="AK37" s="2">
        <v>0</v>
      </c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.75" x14ac:dyDescent="0.25">
      <c r="A38" s="2">
        <v>55</v>
      </c>
      <c r="B38" s="2" t="s">
        <v>59</v>
      </c>
      <c r="C38" s="2" t="s">
        <v>66</v>
      </c>
      <c r="D38" s="2" t="s">
        <v>183</v>
      </c>
      <c r="E38" s="2" t="s">
        <v>41</v>
      </c>
      <c r="F38" s="2" t="s">
        <v>42</v>
      </c>
      <c r="G38" s="2" t="s">
        <v>43</v>
      </c>
      <c r="H38" s="2">
        <v>1</v>
      </c>
      <c r="I38" s="12" t="s">
        <v>44</v>
      </c>
      <c r="J38" s="12" t="s">
        <v>45</v>
      </c>
      <c r="K38" s="2">
        <v>11</v>
      </c>
      <c r="L38" s="2">
        <f t="shared" si="5"/>
        <v>3</v>
      </c>
      <c r="M38" s="2">
        <v>3</v>
      </c>
      <c r="N38" s="2">
        <v>1</v>
      </c>
      <c r="O38" s="2">
        <v>7</v>
      </c>
      <c r="P38" s="2">
        <v>0</v>
      </c>
      <c r="Q38" s="2">
        <f t="shared" si="6"/>
        <v>3</v>
      </c>
      <c r="R38" s="2" t="str">
        <f t="shared" si="7"/>
        <v>3class11</v>
      </c>
      <c r="S38" s="2" t="str">
        <f t="shared" si="8"/>
        <v>3class8</v>
      </c>
      <c r="T38" s="2">
        <v>2152400</v>
      </c>
      <c r="U38" s="2">
        <f t="shared" si="9"/>
        <v>6.3329229833744565</v>
      </c>
      <c r="V38" s="2">
        <v>2</v>
      </c>
      <c r="W38" s="2">
        <v>12</v>
      </c>
      <c r="X38" s="2">
        <v>77486400</v>
      </c>
      <c r="Y38" s="2">
        <v>21524</v>
      </c>
      <c r="Z38" s="2" t="s">
        <v>184</v>
      </c>
      <c r="AA38" s="2" t="s">
        <v>185</v>
      </c>
      <c r="AB38" s="2" t="s">
        <v>69</v>
      </c>
      <c r="AC38" s="2" t="s">
        <v>186</v>
      </c>
      <c r="AD38" s="2" t="s">
        <v>187</v>
      </c>
      <c r="AE38" s="2" t="s">
        <v>58</v>
      </c>
      <c r="AF38" s="2">
        <v>2</v>
      </c>
      <c r="AG38" s="2" t="s">
        <v>44</v>
      </c>
      <c r="AH38" s="2" t="s">
        <v>51</v>
      </c>
      <c r="AI38" s="2">
        <v>2</v>
      </c>
      <c r="AJ38" s="2">
        <v>0</v>
      </c>
      <c r="AK38" s="2">
        <v>0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">
        <v>56</v>
      </c>
      <c r="B39" s="2" t="s">
        <v>59</v>
      </c>
      <c r="C39" s="2" t="s">
        <v>66</v>
      </c>
      <c r="D39" s="2" t="s">
        <v>188</v>
      </c>
      <c r="E39" s="2" t="s">
        <v>44</v>
      </c>
      <c r="F39" s="2" t="s">
        <v>117</v>
      </c>
      <c r="G39" s="10" t="s">
        <v>118</v>
      </c>
      <c r="H39" s="10">
        <v>1</v>
      </c>
      <c r="I39" s="11" t="s">
        <v>44</v>
      </c>
      <c r="J39" s="11" t="s">
        <v>45</v>
      </c>
      <c r="K39" s="2">
        <v>19</v>
      </c>
      <c r="L39" s="2">
        <f t="shared" si="5"/>
        <v>11</v>
      </c>
      <c r="M39" s="2">
        <v>0</v>
      </c>
      <c r="N39" s="2">
        <v>4</v>
      </c>
      <c r="O39" s="2">
        <v>15</v>
      </c>
      <c r="P39" s="2">
        <v>0</v>
      </c>
      <c r="Q39" s="2">
        <f t="shared" si="6"/>
        <v>2</v>
      </c>
      <c r="R39" s="2" t="str">
        <f t="shared" si="7"/>
        <v>2class19</v>
      </c>
      <c r="S39" s="2" t="str">
        <f t="shared" si="8"/>
        <v>basic16</v>
      </c>
      <c r="T39" s="2">
        <v>2.970274321E+26</v>
      </c>
      <c r="U39" s="2">
        <f t="shared" si="9"/>
        <v>26.472796560628648</v>
      </c>
      <c r="V39" s="2">
        <v>3</v>
      </c>
      <c r="W39" s="2">
        <v>5</v>
      </c>
      <c r="X39" s="2">
        <v>2147483647</v>
      </c>
      <c r="Y39" s="2">
        <v>2.9702743210000002E+24</v>
      </c>
      <c r="Z39" s="2">
        <v>29702743210000</v>
      </c>
      <c r="AA39" s="2" t="s">
        <v>189</v>
      </c>
      <c r="AB39" s="2" t="s">
        <v>47</v>
      </c>
      <c r="AC39" s="2" t="s">
        <v>47</v>
      </c>
      <c r="AD39" s="2" t="s">
        <v>47</v>
      </c>
      <c r="AE39" s="2" t="s">
        <v>190</v>
      </c>
      <c r="AF39" s="2">
        <v>4</v>
      </c>
      <c r="AG39" s="2" t="s">
        <v>44</v>
      </c>
      <c r="AH39" s="2" t="s">
        <v>51</v>
      </c>
      <c r="AI39" s="2">
        <v>0</v>
      </c>
      <c r="AJ39" s="2">
        <v>0</v>
      </c>
      <c r="AK39" s="2">
        <v>0</v>
      </c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">
        <v>57</v>
      </c>
      <c r="B40" s="2" t="s">
        <v>59</v>
      </c>
      <c r="C40" s="2" t="s">
        <v>66</v>
      </c>
      <c r="D40" s="2" t="s">
        <v>191</v>
      </c>
      <c r="E40" s="2" t="s">
        <v>41</v>
      </c>
      <c r="F40" s="2" t="s">
        <v>42</v>
      </c>
      <c r="G40" s="2" t="s">
        <v>43</v>
      </c>
      <c r="H40" s="2">
        <v>1</v>
      </c>
      <c r="I40" s="6" t="s">
        <v>44</v>
      </c>
      <c r="J40" t="s">
        <v>45</v>
      </c>
      <c r="K40" s="2">
        <v>12</v>
      </c>
      <c r="L40" s="2">
        <f t="shared" si="5"/>
        <v>4</v>
      </c>
      <c r="M40" s="2">
        <v>6</v>
      </c>
      <c r="N40" s="2">
        <v>1</v>
      </c>
      <c r="O40" s="2">
        <v>5</v>
      </c>
      <c r="P40" s="2">
        <v>0</v>
      </c>
      <c r="Q40" s="2">
        <f t="shared" si="6"/>
        <v>3</v>
      </c>
      <c r="R40" s="2" t="str">
        <f t="shared" si="7"/>
        <v>3class12</v>
      </c>
      <c r="S40" s="2" t="str">
        <f t="shared" si="8"/>
        <v>3class12</v>
      </c>
      <c r="T40" s="2">
        <v>457120000</v>
      </c>
      <c r="U40" s="2">
        <f t="shared" si="9"/>
        <v>8.6600302230386674</v>
      </c>
      <c r="V40" s="2">
        <v>3</v>
      </c>
      <c r="W40" s="2">
        <v>6</v>
      </c>
      <c r="X40" s="2">
        <v>2147483647</v>
      </c>
      <c r="Y40" s="2">
        <v>4571200</v>
      </c>
      <c r="Z40" s="2">
        <v>45712</v>
      </c>
      <c r="AA40" s="2" t="s">
        <v>192</v>
      </c>
      <c r="AB40" s="2" t="s">
        <v>47</v>
      </c>
      <c r="AC40" s="2" t="s">
        <v>91</v>
      </c>
      <c r="AD40" s="2" t="s">
        <v>193</v>
      </c>
      <c r="AE40" s="2" t="s">
        <v>58</v>
      </c>
      <c r="AF40" s="2">
        <v>3</v>
      </c>
      <c r="AG40" s="2" t="s">
        <v>44</v>
      </c>
      <c r="AH40" s="2" t="s">
        <v>51</v>
      </c>
      <c r="AI40" s="2">
        <v>0</v>
      </c>
      <c r="AJ40" s="2">
        <v>0</v>
      </c>
      <c r="AK40" s="2">
        <v>0</v>
      </c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">
        <v>58</v>
      </c>
      <c r="B41" s="2" t="s">
        <v>80</v>
      </c>
      <c r="C41" s="2" t="s">
        <v>80</v>
      </c>
      <c r="D41" s="2" t="s">
        <v>194</v>
      </c>
      <c r="E41" s="2" t="s">
        <v>41</v>
      </c>
      <c r="F41" s="2" t="s">
        <v>42</v>
      </c>
      <c r="G41" s="2" t="s">
        <v>43</v>
      </c>
      <c r="H41" s="2">
        <v>2</v>
      </c>
      <c r="I41" s="6" t="s">
        <v>41</v>
      </c>
      <c r="J41" t="s">
        <v>53</v>
      </c>
      <c r="K41" s="2">
        <v>11</v>
      </c>
      <c r="L41" s="2">
        <f t="shared" si="5"/>
        <v>3</v>
      </c>
      <c r="M41" s="2">
        <v>4</v>
      </c>
      <c r="N41" s="2">
        <v>1</v>
      </c>
      <c r="O41" s="2">
        <v>6</v>
      </c>
      <c r="P41" s="2">
        <v>0</v>
      </c>
      <c r="Q41" s="2">
        <f t="shared" si="6"/>
        <v>3</v>
      </c>
      <c r="R41" s="2" t="str">
        <f t="shared" si="7"/>
        <v>3class11</v>
      </c>
      <c r="S41" s="2" t="str">
        <f t="shared" si="8"/>
        <v>3class8</v>
      </c>
      <c r="T41" s="2">
        <v>5526200</v>
      </c>
      <c r="U41" s="2">
        <f t="shared" si="9"/>
        <v>6.7424265985183496</v>
      </c>
      <c r="V41" s="2">
        <v>2</v>
      </c>
      <c r="W41" s="2">
        <v>16</v>
      </c>
      <c r="X41" s="2">
        <v>198943200</v>
      </c>
      <c r="Y41" s="2">
        <v>55262</v>
      </c>
      <c r="Z41" s="2" t="s">
        <v>195</v>
      </c>
      <c r="AA41" s="2" t="s">
        <v>196</v>
      </c>
      <c r="AB41" s="2" t="s">
        <v>197</v>
      </c>
      <c r="AC41" s="2" t="s">
        <v>198</v>
      </c>
      <c r="AD41" s="2" t="s">
        <v>199</v>
      </c>
      <c r="AE41" s="2" t="s">
        <v>58</v>
      </c>
      <c r="AF41" s="2">
        <v>2</v>
      </c>
      <c r="AG41" s="2" t="s">
        <v>44</v>
      </c>
      <c r="AH41" s="2" t="s">
        <v>51</v>
      </c>
      <c r="AI41" s="2">
        <v>0</v>
      </c>
      <c r="AJ41" s="2">
        <v>0</v>
      </c>
      <c r="AK41" s="2">
        <v>0</v>
      </c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2">
        <v>60</v>
      </c>
      <c r="B42" s="2" t="s">
        <v>59</v>
      </c>
      <c r="C42" s="2" t="s">
        <v>66</v>
      </c>
      <c r="D42" s="2" t="s">
        <v>200</v>
      </c>
      <c r="E42" s="2" t="s">
        <v>41</v>
      </c>
      <c r="F42" s="2" t="s">
        <v>42</v>
      </c>
      <c r="G42" s="2" t="s">
        <v>43</v>
      </c>
      <c r="H42" s="2">
        <v>1</v>
      </c>
      <c r="I42" s="6" t="s">
        <v>44</v>
      </c>
      <c r="J42" t="s">
        <v>45</v>
      </c>
      <c r="K42" s="2">
        <v>10</v>
      </c>
      <c r="L42" s="2">
        <f t="shared" si="5"/>
        <v>2</v>
      </c>
      <c r="M42" s="2">
        <v>1</v>
      </c>
      <c r="N42" s="2">
        <v>1</v>
      </c>
      <c r="O42" s="2">
        <v>7</v>
      </c>
      <c r="P42" s="2">
        <v>0</v>
      </c>
      <c r="Q42" s="2">
        <f t="shared" si="6"/>
        <v>3</v>
      </c>
      <c r="R42" s="2" t="str">
        <f t="shared" si="7"/>
        <v>3class10</v>
      </c>
      <c r="S42" s="2" t="str">
        <f t="shared" si="8"/>
        <v>3class8</v>
      </c>
      <c r="T42" s="2">
        <v>2666824480</v>
      </c>
      <c r="U42" s="2">
        <f t="shared" si="9"/>
        <v>9.4259944330592411</v>
      </c>
      <c r="V42" s="2">
        <v>3</v>
      </c>
      <c r="W42" s="2">
        <v>2</v>
      </c>
      <c r="X42" s="2">
        <v>2147483647</v>
      </c>
      <c r="Y42" s="2" t="s">
        <v>201</v>
      </c>
      <c r="Z42" s="2">
        <v>266682448</v>
      </c>
      <c r="AA42" s="2" t="s">
        <v>202</v>
      </c>
      <c r="AB42" s="2" t="s">
        <v>47</v>
      </c>
      <c r="AC42" s="2" t="s">
        <v>203</v>
      </c>
      <c r="AD42" s="2" t="s">
        <v>204</v>
      </c>
      <c r="AE42" s="2" t="s">
        <v>58</v>
      </c>
      <c r="AF42" s="2">
        <v>3</v>
      </c>
      <c r="AG42" s="2" t="s">
        <v>44</v>
      </c>
      <c r="AH42" s="2" t="s">
        <v>51</v>
      </c>
      <c r="AI42" s="2">
        <v>0</v>
      </c>
      <c r="AJ42" s="2">
        <v>0</v>
      </c>
      <c r="AK42" s="2">
        <v>0</v>
      </c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2">
        <v>61</v>
      </c>
      <c r="B43" s="2" t="s">
        <v>59</v>
      </c>
      <c r="C43" s="2" t="s">
        <v>66</v>
      </c>
      <c r="D43" s="2" t="s">
        <v>205</v>
      </c>
      <c r="E43" s="2" t="s">
        <v>44</v>
      </c>
      <c r="F43" s="2" t="s">
        <v>117</v>
      </c>
      <c r="G43" s="10" t="s">
        <v>118</v>
      </c>
      <c r="H43" s="10">
        <v>1</v>
      </c>
      <c r="I43" s="11" t="s">
        <v>44</v>
      </c>
      <c r="J43" s="11" t="s">
        <v>45</v>
      </c>
      <c r="K43" s="2">
        <v>17</v>
      </c>
      <c r="L43" s="2">
        <f t="shared" si="5"/>
        <v>9</v>
      </c>
      <c r="M43" s="2">
        <v>0</v>
      </c>
      <c r="N43" s="2">
        <v>4</v>
      </c>
      <c r="O43" s="2">
        <v>13</v>
      </c>
      <c r="P43" s="2">
        <v>0</v>
      </c>
      <c r="Q43" s="2">
        <f t="shared" si="6"/>
        <v>2</v>
      </c>
      <c r="R43" s="2" t="str">
        <f t="shared" si="7"/>
        <v>2class17</v>
      </c>
      <c r="S43" s="2" t="str">
        <f t="shared" si="8"/>
        <v>basic16</v>
      </c>
      <c r="T43" s="2">
        <v>1.118425977088E+28</v>
      </c>
      <c r="U43" s="2">
        <f t="shared" si="9"/>
        <v>28.048607245646739</v>
      </c>
      <c r="V43" s="2">
        <v>4</v>
      </c>
      <c r="W43" s="2">
        <v>1</v>
      </c>
      <c r="X43" s="2">
        <v>2147483647</v>
      </c>
      <c r="Y43" s="2">
        <v>111842597708800</v>
      </c>
      <c r="Z43" s="2">
        <v>1118425977088</v>
      </c>
      <c r="AA43" s="2">
        <v>111842597709</v>
      </c>
      <c r="AB43" s="2" t="s">
        <v>47</v>
      </c>
      <c r="AC43" s="2" t="s">
        <v>47</v>
      </c>
      <c r="AD43" s="2" t="s">
        <v>47</v>
      </c>
      <c r="AE43" s="2" t="s">
        <v>206</v>
      </c>
      <c r="AF43" s="2">
        <v>4</v>
      </c>
      <c r="AG43" s="2" t="s">
        <v>44</v>
      </c>
      <c r="AH43" s="2" t="s">
        <v>51</v>
      </c>
      <c r="AI43" s="2">
        <v>0</v>
      </c>
      <c r="AJ43" s="2">
        <v>0</v>
      </c>
      <c r="AK43" s="2">
        <v>0</v>
      </c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">
        <v>62</v>
      </c>
      <c r="B44" s="2" t="s">
        <v>59</v>
      </c>
      <c r="C44" s="2" t="s">
        <v>66</v>
      </c>
      <c r="D44" s="2" t="s">
        <v>207</v>
      </c>
      <c r="E44" s="2" t="s">
        <v>41</v>
      </c>
      <c r="F44" s="2" t="s">
        <v>42</v>
      </c>
      <c r="G44" s="2" t="s">
        <v>43</v>
      </c>
      <c r="H44" s="2">
        <v>5</v>
      </c>
      <c r="I44" s="6" t="s">
        <v>44</v>
      </c>
      <c r="J44" t="s">
        <v>45</v>
      </c>
      <c r="K44" s="2">
        <v>13</v>
      </c>
      <c r="L44" s="2">
        <f t="shared" si="5"/>
        <v>5</v>
      </c>
      <c r="M44" s="2">
        <v>0</v>
      </c>
      <c r="N44" s="2">
        <v>2</v>
      </c>
      <c r="O44" s="2">
        <v>11</v>
      </c>
      <c r="P44" s="2">
        <v>0</v>
      </c>
      <c r="Q44" s="2">
        <f t="shared" si="6"/>
        <v>2</v>
      </c>
      <c r="R44" s="2" t="str">
        <f t="shared" si="7"/>
        <v>2class13</v>
      </c>
      <c r="S44" s="2" t="str">
        <f t="shared" si="8"/>
        <v>basic12</v>
      </c>
      <c r="T44" s="2">
        <v>748052800</v>
      </c>
      <c r="U44" s="2">
        <f t="shared" si="9"/>
        <v>8.8739322528636091</v>
      </c>
      <c r="V44" s="2">
        <v>3</v>
      </c>
      <c r="W44" s="2">
        <v>2</v>
      </c>
      <c r="X44" s="2">
        <v>2147483647</v>
      </c>
      <c r="Y44" s="2">
        <v>7480528</v>
      </c>
      <c r="Z44" s="2" t="s">
        <v>208</v>
      </c>
      <c r="AA44" s="2" t="s">
        <v>209</v>
      </c>
      <c r="AB44" s="2" t="s">
        <v>47</v>
      </c>
      <c r="AC44" s="2" t="s">
        <v>210</v>
      </c>
      <c r="AD44" s="2" t="s">
        <v>211</v>
      </c>
      <c r="AE44" s="2" t="s">
        <v>58</v>
      </c>
      <c r="AF44" s="2">
        <v>3</v>
      </c>
      <c r="AG44" s="2" t="s">
        <v>44</v>
      </c>
      <c r="AH44" s="2" t="s">
        <v>51</v>
      </c>
      <c r="AI44" s="2">
        <v>0</v>
      </c>
      <c r="AJ44" s="2">
        <v>1</v>
      </c>
      <c r="AK44" s="2">
        <v>0</v>
      </c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">
        <v>63</v>
      </c>
      <c r="B45" s="2" t="s">
        <v>59</v>
      </c>
      <c r="C45" s="2" t="s">
        <v>60</v>
      </c>
      <c r="D45" s="3" t="s">
        <v>212</v>
      </c>
      <c r="E45" s="2" t="s">
        <v>41</v>
      </c>
      <c r="F45" s="2" t="s">
        <v>42</v>
      </c>
      <c r="G45" s="2" t="s">
        <v>43</v>
      </c>
      <c r="H45" s="2">
        <v>1</v>
      </c>
      <c r="I45" s="6" t="s">
        <v>41</v>
      </c>
      <c r="J45" t="s">
        <v>53</v>
      </c>
      <c r="K45" s="2">
        <v>16</v>
      </c>
      <c r="L45" s="2">
        <f t="shared" si="5"/>
        <v>8</v>
      </c>
      <c r="M45" s="2">
        <v>3</v>
      </c>
      <c r="N45" s="2">
        <v>2</v>
      </c>
      <c r="O45" s="2">
        <v>11</v>
      </c>
      <c r="P45" s="2">
        <v>0</v>
      </c>
      <c r="Q45" s="2">
        <f t="shared" si="6"/>
        <v>3</v>
      </c>
      <c r="R45" s="2" t="str">
        <f t="shared" si="7"/>
        <v>3class16</v>
      </c>
      <c r="S45" s="2" t="str">
        <f t="shared" si="8"/>
        <v>3class16</v>
      </c>
      <c r="T45" s="2">
        <v>345624400</v>
      </c>
      <c r="U45" s="2">
        <f t="shared" si="9"/>
        <v>8.5386043947191812</v>
      </c>
      <c r="V45" s="2">
        <v>3</v>
      </c>
      <c r="W45" s="2">
        <v>3</v>
      </c>
      <c r="X45" s="2">
        <v>2147483647</v>
      </c>
      <c r="Y45" s="2">
        <v>3456244</v>
      </c>
      <c r="Z45" s="2" t="s">
        <v>213</v>
      </c>
      <c r="AA45" s="2" t="s">
        <v>214</v>
      </c>
      <c r="AB45" s="2" t="s">
        <v>47</v>
      </c>
      <c r="AC45" s="2" t="s">
        <v>49</v>
      </c>
      <c r="AD45" s="2" t="s">
        <v>147</v>
      </c>
      <c r="AE45" s="2" t="s">
        <v>58</v>
      </c>
      <c r="AF45" s="2">
        <v>3</v>
      </c>
      <c r="AG45" s="2" t="s">
        <v>44</v>
      </c>
      <c r="AH45" s="2" t="s">
        <v>51</v>
      </c>
      <c r="AI45" s="2">
        <v>0</v>
      </c>
      <c r="AJ45" s="2">
        <v>2</v>
      </c>
      <c r="AK45" s="2">
        <v>0</v>
      </c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2">
        <v>64</v>
      </c>
      <c r="B46" s="2" t="s">
        <v>59</v>
      </c>
      <c r="C46" s="2" t="s">
        <v>66</v>
      </c>
      <c r="D46" s="2" t="s">
        <v>215</v>
      </c>
      <c r="E46" s="2" t="s">
        <v>41</v>
      </c>
      <c r="F46" s="2" t="s">
        <v>42</v>
      </c>
      <c r="G46" s="2" t="s">
        <v>43</v>
      </c>
      <c r="H46" s="2">
        <v>1</v>
      </c>
      <c r="I46" s="6" t="s">
        <v>41</v>
      </c>
      <c r="J46" t="s">
        <v>53</v>
      </c>
      <c r="K46" s="2">
        <v>18</v>
      </c>
      <c r="L46" s="2">
        <f t="shared" si="5"/>
        <v>10</v>
      </c>
      <c r="M46" s="2">
        <v>0</v>
      </c>
      <c r="N46" s="2">
        <v>9</v>
      </c>
      <c r="O46" s="2">
        <v>9</v>
      </c>
      <c r="P46" s="2">
        <v>0</v>
      </c>
      <c r="Q46" s="2">
        <f t="shared" si="6"/>
        <v>2</v>
      </c>
      <c r="R46" s="2" t="str">
        <f t="shared" si="7"/>
        <v>2class18</v>
      </c>
      <c r="S46" s="2" t="str">
        <f t="shared" si="8"/>
        <v>basic16</v>
      </c>
      <c r="T46" s="2">
        <v>1E+18</v>
      </c>
      <c r="U46" s="2">
        <f t="shared" si="9"/>
        <v>18</v>
      </c>
      <c r="V46" s="2">
        <v>1</v>
      </c>
      <c r="W46" s="2">
        <v>1</v>
      </c>
      <c r="X46" s="2">
        <v>2147483647</v>
      </c>
      <c r="Y46" s="2">
        <v>1E+16</v>
      </c>
      <c r="Z46" s="2">
        <v>100000000000000</v>
      </c>
      <c r="AA46" s="2">
        <v>100000000</v>
      </c>
      <c r="AB46" s="2" t="s">
        <v>47</v>
      </c>
      <c r="AC46" s="2" t="s">
        <v>47</v>
      </c>
      <c r="AD46" s="2" t="s">
        <v>47</v>
      </c>
      <c r="AE46" s="2" t="s">
        <v>100</v>
      </c>
      <c r="AF46" s="2">
        <v>4</v>
      </c>
      <c r="AG46" s="2" t="s">
        <v>44</v>
      </c>
      <c r="AH46" s="2" t="s">
        <v>51</v>
      </c>
      <c r="AI46" s="2">
        <v>0</v>
      </c>
      <c r="AJ46" s="2">
        <v>0</v>
      </c>
      <c r="AK46" s="2">
        <v>0</v>
      </c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15.75" x14ac:dyDescent="0.25">
      <c r="A47" s="2">
        <v>65</v>
      </c>
      <c r="B47" s="2" t="s">
        <v>59</v>
      </c>
      <c r="C47" s="2" t="s">
        <v>60</v>
      </c>
      <c r="D47" s="2" t="s">
        <v>216</v>
      </c>
      <c r="E47" s="2" t="s">
        <v>41</v>
      </c>
      <c r="F47" s="2" t="s">
        <v>42</v>
      </c>
      <c r="G47" s="2" t="s">
        <v>43</v>
      </c>
      <c r="H47" s="2">
        <v>1</v>
      </c>
      <c r="I47" s="12" t="s">
        <v>44</v>
      </c>
      <c r="J47" s="12" t="s">
        <v>45</v>
      </c>
      <c r="K47" s="2">
        <v>8</v>
      </c>
      <c r="L47" s="2">
        <f t="shared" si="5"/>
        <v>0</v>
      </c>
      <c r="M47" s="2">
        <v>2</v>
      </c>
      <c r="N47" s="2">
        <v>1</v>
      </c>
      <c r="O47" s="2">
        <v>5</v>
      </c>
      <c r="P47" s="2">
        <v>0</v>
      </c>
      <c r="Q47" s="2">
        <f t="shared" si="6"/>
        <v>3</v>
      </c>
      <c r="R47" s="2" t="str">
        <f t="shared" si="7"/>
        <v>3class8</v>
      </c>
      <c r="S47" s="2" t="str">
        <f t="shared" si="8"/>
        <v>3class8</v>
      </c>
      <c r="T47" s="2">
        <v>23918096</v>
      </c>
      <c r="U47" s="2">
        <f t="shared" si="9"/>
        <v>7.3787266046807032</v>
      </c>
      <c r="V47" s="2">
        <v>2</v>
      </c>
      <c r="W47" s="2">
        <v>5</v>
      </c>
      <c r="X47" s="2">
        <v>861051456</v>
      </c>
      <c r="Y47" s="2" t="s">
        <v>217</v>
      </c>
      <c r="Z47" s="2">
        <v>23918096</v>
      </c>
      <c r="AA47" s="2" t="s">
        <v>218</v>
      </c>
      <c r="AB47" s="2" t="s">
        <v>219</v>
      </c>
      <c r="AC47" s="2" t="s">
        <v>204</v>
      </c>
      <c r="AD47" s="2" t="s">
        <v>220</v>
      </c>
      <c r="AE47" s="2" t="s">
        <v>58</v>
      </c>
      <c r="AF47" s="2">
        <v>2</v>
      </c>
      <c r="AG47" s="2" t="s">
        <v>41</v>
      </c>
      <c r="AH47" s="2" t="s">
        <v>108</v>
      </c>
      <c r="AI47" s="2">
        <v>0</v>
      </c>
      <c r="AJ47" s="2">
        <v>0</v>
      </c>
      <c r="AK47" s="2">
        <v>0</v>
      </c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5.75" x14ac:dyDescent="0.25">
      <c r="A48" s="2">
        <v>66</v>
      </c>
      <c r="B48" s="2" t="s">
        <v>59</v>
      </c>
      <c r="C48" s="2" t="s">
        <v>66</v>
      </c>
      <c r="D48" s="2" t="s">
        <v>221</v>
      </c>
      <c r="E48" s="2" t="s">
        <v>41</v>
      </c>
      <c r="F48" s="2" t="s">
        <v>42</v>
      </c>
      <c r="G48" s="2" t="s">
        <v>43</v>
      </c>
      <c r="H48" s="2">
        <v>1</v>
      </c>
      <c r="I48" s="7" t="s">
        <v>44</v>
      </c>
      <c r="J48" s="7" t="s">
        <v>45</v>
      </c>
      <c r="K48" s="2">
        <v>20</v>
      </c>
      <c r="L48" s="2">
        <f t="shared" si="5"/>
        <v>12</v>
      </c>
      <c r="M48" s="2">
        <v>4</v>
      </c>
      <c r="N48" s="2">
        <v>9</v>
      </c>
      <c r="O48" s="2">
        <v>7</v>
      </c>
      <c r="P48" s="2">
        <v>0</v>
      </c>
      <c r="Q48" s="2">
        <f t="shared" si="6"/>
        <v>3</v>
      </c>
      <c r="R48" s="2" t="str">
        <f t="shared" si="7"/>
        <v>3class20</v>
      </c>
      <c r="S48" s="2" t="str">
        <f t="shared" si="8"/>
        <v>3class16</v>
      </c>
      <c r="T48" s="2">
        <v>1003066000000</v>
      </c>
      <c r="U48" s="2">
        <f t="shared" si="9"/>
        <v>12.001329509782913</v>
      </c>
      <c r="V48" s="2">
        <v>4</v>
      </c>
      <c r="W48" s="2">
        <v>1</v>
      </c>
      <c r="X48" s="2">
        <v>2147483647</v>
      </c>
      <c r="Y48" s="2">
        <v>10030660000</v>
      </c>
      <c r="Z48" s="2">
        <v>100306600</v>
      </c>
      <c r="AA48" s="2">
        <v>1003066</v>
      </c>
      <c r="AB48" s="2" t="s">
        <v>47</v>
      </c>
      <c r="AC48" s="2" t="s">
        <v>47</v>
      </c>
      <c r="AD48" s="2" t="s">
        <v>100</v>
      </c>
      <c r="AE48" s="2" t="s">
        <v>101</v>
      </c>
      <c r="AF48" s="2">
        <v>4</v>
      </c>
      <c r="AG48" s="2" t="s">
        <v>44</v>
      </c>
      <c r="AH48" s="2" t="s">
        <v>51</v>
      </c>
      <c r="AI48" s="2">
        <v>0</v>
      </c>
      <c r="AJ48" s="2">
        <v>0</v>
      </c>
      <c r="AK48" s="2">
        <v>0</v>
      </c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2">
        <v>67</v>
      </c>
      <c r="B49" s="2" t="s">
        <v>80</v>
      </c>
      <c r="C49" s="2" t="s">
        <v>80</v>
      </c>
      <c r="D49" s="2" t="s">
        <v>222</v>
      </c>
      <c r="E49" s="2" t="s">
        <v>41</v>
      </c>
      <c r="F49" s="2" t="s">
        <v>42</v>
      </c>
      <c r="G49" s="2" t="s">
        <v>43</v>
      </c>
      <c r="H49" s="2">
        <v>2</v>
      </c>
      <c r="I49" s="6" t="s">
        <v>44</v>
      </c>
      <c r="J49" t="s">
        <v>45</v>
      </c>
      <c r="K49" s="2">
        <v>11</v>
      </c>
      <c r="L49" s="2">
        <f t="shared" si="5"/>
        <v>3</v>
      </c>
      <c r="M49" s="2">
        <v>1</v>
      </c>
      <c r="N49" s="2">
        <v>1</v>
      </c>
      <c r="O49" s="2">
        <v>9</v>
      </c>
      <c r="P49" s="2">
        <v>0</v>
      </c>
      <c r="Q49" s="2">
        <f t="shared" si="6"/>
        <v>3</v>
      </c>
      <c r="R49" s="2" t="str">
        <f t="shared" si="7"/>
        <v>3class11</v>
      </c>
      <c r="S49" s="2" t="str">
        <f t="shared" si="8"/>
        <v>3class8</v>
      </c>
      <c r="T49" s="2">
        <v>104332900</v>
      </c>
      <c r="U49" s="2">
        <f t="shared" si="9"/>
        <v>8.0184212790440412</v>
      </c>
      <c r="V49" s="2">
        <v>3</v>
      </c>
      <c r="W49" s="2">
        <v>1</v>
      </c>
      <c r="X49" s="2">
        <v>2147483647</v>
      </c>
      <c r="Y49" s="2">
        <v>1043329</v>
      </c>
      <c r="Z49" s="2" t="s">
        <v>223</v>
      </c>
      <c r="AA49" s="2" t="s">
        <v>224</v>
      </c>
      <c r="AB49" s="2" t="s">
        <v>47</v>
      </c>
      <c r="AC49" s="2" t="s">
        <v>56</v>
      </c>
      <c r="AD49" s="2" t="s">
        <v>57</v>
      </c>
      <c r="AE49" s="2" t="s">
        <v>58</v>
      </c>
      <c r="AF49" s="2">
        <v>3</v>
      </c>
      <c r="AG49" s="2" t="s">
        <v>44</v>
      </c>
      <c r="AH49" s="2" t="s">
        <v>51</v>
      </c>
      <c r="AI49" s="2">
        <v>1</v>
      </c>
      <c r="AJ49" s="2">
        <v>0</v>
      </c>
      <c r="AK49" s="2">
        <v>0</v>
      </c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2">
        <v>68</v>
      </c>
      <c r="B50" s="2" t="s">
        <v>80</v>
      </c>
      <c r="C50" s="2" t="s">
        <v>80</v>
      </c>
      <c r="D50" s="2" t="s">
        <v>225</v>
      </c>
      <c r="E50" s="2" t="s">
        <v>41</v>
      </c>
      <c r="F50" s="2" t="s">
        <v>42</v>
      </c>
      <c r="G50" s="2" t="s">
        <v>43</v>
      </c>
      <c r="H50" s="2">
        <v>1</v>
      </c>
      <c r="I50" s="6" t="s">
        <v>44</v>
      </c>
      <c r="J50" t="s">
        <v>45</v>
      </c>
      <c r="K50" s="2">
        <v>15</v>
      </c>
      <c r="L50" s="2">
        <f t="shared" si="5"/>
        <v>7</v>
      </c>
      <c r="M50" s="2">
        <v>0</v>
      </c>
      <c r="N50" s="2">
        <v>2</v>
      </c>
      <c r="O50" s="2">
        <v>13</v>
      </c>
      <c r="P50" s="2">
        <v>0</v>
      </c>
      <c r="Q50" s="2">
        <f t="shared" si="6"/>
        <v>2</v>
      </c>
      <c r="R50" s="2" t="str">
        <f t="shared" si="7"/>
        <v>2class15</v>
      </c>
      <c r="S50" s="2" t="str">
        <f t="shared" si="8"/>
        <v>basic12</v>
      </c>
      <c r="T50" s="2">
        <v>1135705600000</v>
      </c>
      <c r="U50" s="2">
        <f t="shared" si="9"/>
        <v>12.05526576723272</v>
      </c>
      <c r="V50" s="2">
        <v>4</v>
      </c>
      <c r="W50" s="2">
        <v>1</v>
      </c>
      <c r="X50" s="2">
        <v>2147483647</v>
      </c>
      <c r="Y50" s="2">
        <v>11357056000</v>
      </c>
      <c r="Z50" s="2">
        <v>113570560</v>
      </c>
      <c r="AA50" s="2">
        <v>11357056</v>
      </c>
      <c r="AB50" s="2" t="s">
        <v>47</v>
      </c>
      <c r="AC50" s="2" t="s">
        <v>47</v>
      </c>
      <c r="AD50" s="2" t="s">
        <v>84</v>
      </c>
      <c r="AE50" s="2" t="s">
        <v>101</v>
      </c>
      <c r="AF50" s="2">
        <v>4</v>
      </c>
      <c r="AG50" s="2" t="s">
        <v>44</v>
      </c>
      <c r="AH50" s="2" t="s">
        <v>51</v>
      </c>
      <c r="AI50" s="2">
        <v>0</v>
      </c>
      <c r="AJ50" s="2">
        <v>0</v>
      </c>
      <c r="AK50" s="2">
        <v>0</v>
      </c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12" customFormat="1" ht="15.75" x14ac:dyDescent="0.25">
      <c r="A51" s="2">
        <v>70</v>
      </c>
      <c r="B51" s="2" t="s">
        <v>39</v>
      </c>
      <c r="C51" s="2" t="s">
        <v>39</v>
      </c>
      <c r="D51" s="2" t="s">
        <v>226</v>
      </c>
      <c r="E51" s="2" t="s">
        <v>41</v>
      </c>
      <c r="F51" s="2" t="s">
        <v>42</v>
      </c>
      <c r="G51" s="2" t="s">
        <v>43</v>
      </c>
      <c r="H51" s="2">
        <v>4</v>
      </c>
      <c r="I51" s="6" t="s">
        <v>44</v>
      </c>
      <c r="J51" t="s">
        <v>45</v>
      </c>
      <c r="K51" s="2">
        <v>8</v>
      </c>
      <c r="L51" s="2">
        <f t="shared" si="5"/>
        <v>0</v>
      </c>
      <c r="M51" s="2">
        <v>5</v>
      </c>
      <c r="N51" s="2">
        <v>1</v>
      </c>
      <c r="O51" s="2">
        <v>2</v>
      </c>
      <c r="P51" s="2">
        <v>0</v>
      </c>
      <c r="Q51" s="2">
        <f t="shared" si="6"/>
        <v>3</v>
      </c>
      <c r="R51" s="2" t="str">
        <f t="shared" si="7"/>
        <v>3class8</v>
      </c>
      <c r="S51" s="2" t="str">
        <f t="shared" si="8"/>
        <v>3class8</v>
      </c>
      <c r="T51" s="2">
        <v>10010000</v>
      </c>
      <c r="U51" s="2">
        <f t="shared" si="9"/>
        <v>7.0004340774793183</v>
      </c>
      <c r="V51" s="2">
        <v>2</v>
      </c>
      <c r="W51" s="2">
        <v>7</v>
      </c>
      <c r="X51" s="2">
        <v>360360000</v>
      </c>
      <c r="Y51" s="2">
        <v>100100</v>
      </c>
      <c r="Z51" s="2">
        <v>1001</v>
      </c>
      <c r="AA51" s="2" t="s">
        <v>227</v>
      </c>
      <c r="AB51" s="2" t="s">
        <v>228</v>
      </c>
      <c r="AC51" s="2" t="s">
        <v>65</v>
      </c>
      <c r="AD51" s="2" t="s">
        <v>229</v>
      </c>
      <c r="AE51" s="2" t="s">
        <v>58</v>
      </c>
      <c r="AF51" s="2">
        <v>2</v>
      </c>
      <c r="AG51" s="2" t="s">
        <v>44</v>
      </c>
      <c r="AH51" s="2" t="s">
        <v>51</v>
      </c>
      <c r="AI51" s="2">
        <v>0</v>
      </c>
      <c r="AJ51" s="2">
        <v>0</v>
      </c>
      <c r="AK51" s="2">
        <v>0</v>
      </c>
    </row>
    <row r="52" spans="1:1024" x14ac:dyDescent="0.25">
      <c r="A52" s="2">
        <v>71</v>
      </c>
      <c r="B52" s="2" t="s">
        <v>59</v>
      </c>
      <c r="C52" s="2" t="s">
        <v>60</v>
      </c>
      <c r="D52" s="2" t="s">
        <v>230</v>
      </c>
      <c r="E52" s="2" t="s">
        <v>41</v>
      </c>
      <c r="F52" s="2" t="s">
        <v>42</v>
      </c>
      <c r="G52" s="2" t="s">
        <v>43</v>
      </c>
      <c r="H52" s="2">
        <v>1</v>
      </c>
      <c r="I52" s="6" t="s">
        <v>41</v>
      </c>
      <c r="J52" t="s">
        <v>180</v>
      </c>
      <c r="K52" s="2">
        <v>10</v>
      </c>
      <c r="L52" s="2">
        <f t="shared" si="5"/>
        <v>2</v>
      </c>
      <c r="M52" s="2">
        <v>0</v>
      </c>
      <c r="N52" s="2">
        <v>2</v>
      </c>
      <c r="O52" s="2">
        <v>8</v>
      </c>
      <c r="P52" s="2">
        <v>0</v>
      </c>
      <c r="Q52" s="2">
        <f t="shared" si="6"/>
        <v>2</v>
      </c>
      <c r="R52" s="2" t="str">
        <f t="shared" si="7"/>
        <v>2class10</v>
      </c>
      <c r="S52" s="2" t="str">
        <f t="shared" si="8"/>
        <v>basic8</v>
      </c>
      <c r="T52" s="2">
        <v>5041192</v>
      </c>
      <c r="U52" s="2">
        <f t="shared" si="9"/>
        <v>6.7025332383928431</v>
      </c>
      <c r="V52" s="2">
        <v>2</v>
      </c>
      <c r="W52" s="2">
        <v>2</v>
      </c>
      <c r="X52" s="2">
        <v>181482912</v>
      </c>
      <c r="Y52" s="2" t="s">
        <v>231</v>
      </c>
      <c r="Z52" s="2">
        <v>5041192</v>
      </c>
      <c r="AA52" s="2" t="s">
        <v>232</v>
      </c>
      <c r="AB52" s="2" t="s">
        <v>197</v>
      </c>
      <c r="AC52" s="2" t="s">
        <v>233</v>
      </c>
      <c r="AD52" s="2" t="s">
        <v>234</v>
      </c>
      <c r="AE52" s="2" t="s">
        <v>58</v>
      </c>
      <c r="AF52" s="2">
        <v>2</v>
      </c>
      <c r="AG52" s="2" t="s">
        <v>44</v>
      </c>
      <c r="AH52" s="2" t="s">
        <v>51</v>
      </c>
      <c r="AI52" s="2">
        <v>0</v>
      </c>
      <c r="AJ52" s="2">
        <v>0</v>
      </c>
      <c r="AK52" s="2">
        <v>0</v>
      </c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2">
        <v>72</v>
      </c>
      <c r="B53" s="2" t="s">
        <v>59</v>
      </c>
      <c r="C53" s="2" t="s">
        <v>66</v>
      </c>
      <c r="D53" s="2" t="s">
        <v>235</v>
      </c>
      <c r="E53" s="2" t="s">
        <v>41</v>
      </c>
      <c r="F53" s="2" t="s">
        <v>42</v>
      </c>
      <c r="G53" s="2" t="s">
        <v>43</v>
      </c>
      <c r="H53" s="2">
        <v>1</v>
      </c>
      <c r="I53" s="6" t="s">
        <v>41</v>
      </c>
      <c r="J53" t="s">
        <v>53</v>
      </c>
      <c r="K53" s="2">
        <v>10</v>
      </c>
      <c r="L53" s="2">
        <f t="shared" si="5"/>
        <v>2</v>
      </c>
      <c r="M53" s="2">
        <v>2</v>
      </c>
      <c r="N53" s="2">
        <v>1</v>
      </c>
      <c r="O53" s="2">
        <v>7</v>
      </c>
      <c r="P53" s="2">
        <v>0</v>
      </c>
      <c r="Q53" s="2">
        <f t="shared" si="6"/>
        <v>3</v>
      </c>
      <c r="R53" s="2" t="str">
        <f t="shared" si="7"/>
        <v>3class10</v>
      </c>
      <c r="S53" s="2" t="str">
        <f t="shared" si="8"/>
        <v>3class8</v>
      </c>
      <c r="T53" s="2">
        <v>415400</v>
      </c>
      <c r="U53" s="2">
        <f t="shared" si="9"/>
        <v>5.6184664921990803</v>
      </c>
      <c r="V53" s="2">
        <v>2</v>
      </c>
      <c r="W53" s="2">
        <v>1</v>
      </c>
      <c r="X53" s="2">
        <v>14954400</v>
      </c>
      <c r="Y53" s="2">
        <v>4154</v>
      </c>
      <c r="Z53" s="2" t="s">
        <v>236</v>
      </c>
      <c r="AA53" s="2">
        <v>4.1540000000000001E-2</v>
      </c>
      <c r="AB53" s="2" t="s">
        <v>237</v>
      </c>
      <c r="AC53" s="2" t="s">
        <v>107</v>
      </c>
      <c r="AD53" s="2" t="s">
        <v>238</v>
      </c>
      <c r="AE53" s="2" t="s">
        <v>58</v>
      </c>
      <c r="AF53" s="2">
        <v>1</v>
      </c>
      <c r="AG53" s="2" t="s">
        <v>44</v>
      </c>
      <c r="AH53" s="2" t="s">
        <v>51</v>
      </c>
      <c r="AI53" s="2">
        <v>0</v>
      </c>
      <c r="AJ53" s="2">
        <v>0</v>
      </c>
      <c r="AK53" s="2">
        <v>0</v>
      </c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15.75" x14ac:dyDescent="0.25">
      <c r="A54" s="2">
        <v>73</v>
      </c>
      <c r="B54" s="2" t="s">
        <v>59</v>
      </c>
      <c r="C54" s="2" t="s">
        <v>66</v>
      </c>
      <c r="D54" s="2" t="s">
        <v>239</v>
      </c>
      <c r="E54" s="2" t="s">
        <v>41</v>
      </c>
      <c r="F54" s="2" t="s">
        <v>42</v>
      </c>
      <c r="G54" s="2" t="s">
        <v>43</v>
      </c>
      <c r="H54" s="2">
        <v>1</v>
      </c>
      <c r="I54" s="7" t="s">
        <v>44</v>
      </c>
      <c r="J54" s="7" t="s">
        <v>45</v>
      </c>
      <c r="K54" s="2">
        <v>13</v>
      </c>
      <c r="L54" s="2">
        <f t="shared" si="5"/>
        <v>5</v>
      </c>
      <c r="M54" s="2">
        <v>2</v>
      </c>
      <c r="N54" s="2">
        <v>2</v>
      </c>
      <c r="O54" s="2">
        <v>9</v>
      </c>
      <c r="P54" s="2">
        <v>0</v>
      </c>
      <c r="Q54" s="2">
        <f t="shared" si="6"/>
        <v>3</v>
      </c>
      <c r="R54" s="2" t="str">
        <f t="shared" si="7"/>
        <v>3class13</v>
      </c>
      <c r="S54" s="2" t="str">
        <f t="shared" si="8"/>
        <v>3class12</v>
      </c>
      <c r="T54" s="2">
        <v>218195200</v>
      </c>
      <c r="U54" s="2">
        <f t="shared" si="9"/>
        <v>8.3388451924647775</v>
      </c>
      <c r="V54" s="2">
        <v>3</v>
      </c>
      <c r="W54" s="2">
        <v>3</v>
      </c>
      <c r="X54" s="2">
        <v>2147483647</v>
      </c>
      <c r="Y54" s="2">
        <v>2181952</v>
      </c>
      <c r="Z54" s="2" t="s">
        <v>240</v>
      </c>
      <c r="AA54" s="2" t="s">
        <v>241</v>
      </c>
      <c r="AB54" s="2" t="s">
        <v>47</v>
      </c>
      <c r="AC54" s="2" t="s">
        <v>242</v>
      </c>
      <c r="AD54" s="2" t="s">
        <v>186</v>
      </c>
      <c r="AE54" s="2" t="s">
        <v>58</v>
      </c>
      <c r="AF54" s="2">
        <v>3</v>
      </c>
      <c r="AG54" s="2" t="s">
        <v>44</v>
      </c>
      <c r="AH54" s="2" t="s">
        <v>51</v>
      </c>
      <c r="AI54" s="2">
        <v>0</v>
      </c>
      <c r="AJ54" s="2">
        <v>0</v>
      </c>
      <c r="AK54" s="2">
        <v>0</v>
      </c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2">
        <v>75</v>
      </c>
      <c r="B55" s="2" t="s">
        <v>59</v>
      </c>
      <c r="C55" s="2" t="s">
        <v>60</v>
      </c>
      <c r="D55" s="2" t="s">
        <v>243</v>
      </c>
      <c r="E55" s="2" t="s">
        <v>41</v>
      </c>
      <c r="F55" s="2" t="s">
        <v>42</v>
      </c>
      <c r="G55" s="2" t="s">
        <v>43</v>
      </c>
      <c r="H55" s="2">
        <v>2</v>
      </c>
      <c r="I55" s="6" t="s">
        <v>44</v>
      </c>
      <c r="J55" t="s">
        <v>244</v>
      </c>
      <c r="K55" s="2">
        <v>17</v>
      </c>
      <c r="L55" s="2">
        <f t="shared" si="5"/>
        <v>9</v>
      </c>
      <c r="M55" s="2">
        <v>2</v>
      </c>
      <c r="N55" s="2">
        <v>1</v>
      </c>
      <c r="O55" s="2">
        <v>11</v>
      </c>
      <c r="P55" s="2">
        <v>0</v>
      </c>
      <c r="Q55" s="2">
        <f t="shared" si="6"/>
        <v>3</v>
      </c>
      <c r="R55" s="2" t="str">
        <f t="shared" si="7"/>
        <v>3class17</v>
      </c>
      <c r="S55" s="2" t="str">
        <f t="shared" si="8"/>
        <v>3class16</v>
      </c>
      <c r="T55" s="2">
        <v>28607140000000</v>
      </c>
      <c r="U55" s="2">
        <f t="shared" si="9"/>
        <v>13.456474441366787</v>
      </c>
      <c r="V55" s="2">
        <v>3</v>
      </c>
      <c r="W55" s="2">
        <v>1</v>
      </c>
      <c r="X55" s="2">
        <v>2147483647</v>
      </c>
      <c r="Y55" s="2">
        <v>286071400000</v>
      </c>
      <c r="Z55" s="2">
        <v>2860714000</v>
      </c>
      <c r="AA55" s="2">
        <v>2860714</v>
      </c>
      <c r="AB55" s="2" t="s">
        <v>47</v>
      </c>
      <c r="AC55" s="2" t="s">
        <v>47</v>
      </c>
      <c r="AD55" s="2" t="s">
        <v>245</v>
      </c>
      <c r="AE55" s="2" t="s">
        <v>246</v>
      </c>
      <c r="AF55" s="2">
        <v>4</v>
      </c>
      <c r="AG55" s="2" t="s">
        <v>44</v>
      </c>
      <c r="AH55" s="2" t="s">
        <v>51</v>
      </c>
      <c r="AI55" s="2">
        <v>0</v>
      </c>
      <c r="AJ55" s="2">
        <v>0</v>
      </c>
      <c r="AK55" s="2">
        <v>0</v>
      </c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5">
      <c r="A56" s="2">
        <v>77</v>
      </c>
      <c r="B56" s="2" t="s">
        <v>59</v>
      </c>
      <c r="C56" s="2" t="s">
        <v>60</v>
      </c>
      <c r="D56" s="2" t="s">
        <v>247</v>
      </c>
      <c r="E56" s="2" t="s">
        <v>41</v>
      </c>
      <c r="F56" s="2" t="s">
        <v>42</v>
      </c>
      <c r="G56" s="2" t="s">
        <v>43</v>
      </c>
      <c r="H56" s="2">
        <v>1</v>
      </c>
      <c r="I56" s="6" t="s">
        <v>41</v>
      </c>
      <c r="J56" t="s">
        <v>89</v>
      </c>
      <c r="K56" s="2">
        <v>12</v>
      </c>
      <c r="L56" s="2">
        <f t="shared" si="5"/>
        <v>4</v>
      </c>
      <c r="M56" s="2">
        <v>4</v>
      </c>
      <c r="N56" s="2">
        <v>1</v>
      </c>
      <c r="O56" s="2">
        <v>7</v>
      </c>
      <c r="P56" s="2">
        <v>0</v>
      </c>
      <c r="Q56" s="2">
        <f t="shared" si="6"/>
        <v>3</v>
      </c>
      <c r="R56" s="2" t="str">
        <f t="shared" si="7"/>
        <v>3class12</v>
      </c>
      <c r="S56" s="2" t="str">
        <f t="shared" si="8"/>
        <v>3class12</v>
      </c>
      <c r="T56" s="2">
        <v>15000</v>
      </c>
      <c r="U56" s="2">
        <f t="shared" si="9"/>
        <v>4.1760912590556813</v>
      </c>
      <c r="V56" s="2">
        <v>2</v>
      </c>
      <c r="W56" s="2">
        <v>2</v>
      </c>
      <c r="X56" s="2">
        <v>540000</v>
      </c>
      <c r="Y56" s="2">
        <v>150</v>
      </c>
      <c r="Z56" s="2">
        <v>41029</v>
      </c>
      <c r="AA56" s="2" t="s">
        <v>248</v>
      </c>
      <c r="AB56" s="2" t="s">
        <v>151</v>
      </c>
      <c r="AC56" s="2" t="s">
        <v>140</v>
      </c>
      <c r="AD56" s="2" t="s">
        <v>249</v>
      </c>
      <c r="AE56" s="2" t="s">
        <v>58</v>
      </c>
      <c r="AF56" s="2">
        <v>1</v>
      </c>
      <c r="AG56" s="2" t="s">
        <v>44</v>
      </c>
      <c r="AH56" s="2" t="s">
        <v>51</v>
      </c>
      <c r="AI56" s="2">
        <v>0</v>
      </c>
      <c r="AJ56" s="2">
        <v>0</v>
      </c>
      <c r="AK56" s="2">
        <v>0</v>
      </c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2">
        <v>78</v>
      </c>
      <c r="B57" s="2" t="s">
        <v>59</v>
      </c>
      <c r="C57" s="2" t="s">
        <v>66</v>
      </c>
      <c r="D57" s="2" t="s">
        <v>250</v>
      </c>
      <c r="E57" s="2" t="s">
        <v>41</v>
      </c>
      <c r="F57" s="2" t="s">
        <v>42</v>
      </c>
      <c r="G57" s="2" t="s">
        <v>43</v>
      </c>
      <c r="H57" s="2">
        <v>1</v>
      </c>
      <c r="I57" s="6" t="s">
        <v>41</v>
      </c>
      <c r="J57" t="s">
        <v>89</v>
      </c>
      <c r="K57" s="2">
        <v>16</v>
      </c>
      <c r="L57" s="2">
        <f t="shared" si="5"/>
        <v>8</v>
      </c>
      <c r="M57" s="2">
        <v>0</v>
      </c>
      <c r="N57" s="2">
        <v>4</v>
      </c>
      <c r="O57" s="2">
        <v>12</v>
      </c>
      <c r="P57" s="2">
        <v>0</v>
      </c>
      <c r="Q57" s="2">
        <f t="shared" si="6"/>
        <v>2</v>
      </c>
      <c r="R57" s="2" t="str">
        <f t="shared" si="7"/>
        <v>2class16</v>
      </c>
      <c r="S57" s="2" t="str">
        <f t="shared" si="8"/>
        <v>basic16</v>
      </c>
      <c r="T57" s="2">
        <v>2.88772816E+23</v>
      </c>
      <c r="U57" s="2">
        <f t="shared" si="9"/>
        <v>23.4605563079528</v>
      </c>
      <c r="V57" s="2">
        <v>4</v>
      </c>
      <c r="W57" s="2">
        <v>12</v>
      </c>
      <c r="X57" s="2">
        <v>2147483647</v>
      </c>
      <c r="Y57" s="2">
        <v>28877281600000</v>
      </c>
      <c r="Z57" s="2">
        <v>288772816000</v>
      </c>
      <c r="AA57" s="2">
        <v>288772816</v>
      </c>
      <c r="AB57" s="2" t="s">
        <v>47</v>
      </c>
      <c r="AC57" s="2" t="s">
        <v>47</v>
      </c>
      <c r="AD57" s="2" t="s">
        <v>47</v>
      </c>
      <c r="AE57" s="2" t="s">
        <v>204</v>
      </c>
      <c r="AF57" s="2">
        <v>4</v>
      </c>
      <c r="AG57" s="2" t="s">
        <v>44</v>
      </c>
      <c r="AH57" s="2" t="s">
        <v>51</v>
      </c>
      <c r="AI57" s="2">
        <v>0</v>
      </c>
      <c r="AJ57" s="2">
        <v>7</v>
      </c>
      <c r="AK57" s="2">
        <v>0</v>
      </c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7" customFormat="1" ht="15.75" x14ac:dyDescent="0.25">
      <c r="A58" s="2">
        <v>79</v>
      </c>
      <c r="B58" s="2" t="s">
        <v>39</v>
      </c>
      <c r="C58" s="2" t="s">
        <v>39</v>
      </c>
      <c r="D58" s="2" t="s">
        <v>251</v>
      </c>
      <c r="E58" s="2" t="s">
        <v>41</v>
      </c>
      <c r="F58" s="2" t="s">
        <v>42</v>
      </c>
      <c r="G58" s="2" t="s">
        <v>43</v>
      </c>
      <c r="H58" s="2">
        <v>1</v>
      </c>
      <c r="I58" s="6" t="s">
        <v>44</v>
      </c>
      <c r="J58" t="s">
        <v>45</v>
      </c>
      <c r="K58" s="2">
        <v>12</v>
      </c>
      <c r="L58" s="2">
        <f t="shared" si="5"/>
        <v>4</v>
      </c>
      <c r="M58" s="2">
        <v>7</v>
      </c>
      <c r="N58" s="2">
        <v>3</v>
      </c>
      <c r="O58" s="2">
        <v>2</v>
      </c>
      <c r="P58" s="2">
        <v>0</v>
      </c>
      <c r="Q58" s="2">
        <f t="shared" si="6"/>
        <v>3</v>
      </c>
      <c r="R58" s="2" t="str">
        <f t="shared" si="7"/>
        <v>3class12</v>
      </c>
      <c r="S58" s="2" t="str">
        <f t="shared" si="8"/>
        <v>3class12</v>
      </c>
      <c r="T58" s="2">
        <v>136010000</v>
      </c>
      <c r="U58" s="2">
        <f t="shared" si="9"/>
        <v>8.1335708406140395</v>
      </c>
      <c r="V58" s="2">
        <v>2</v>
      </c>
      <c r="W58" s="2">
        <v>2</v>
      </c>
      <c r="X58" s="2">
        <v>2147483647</v>
      </c>
      <c r="Y58" s="2">
        <v>1360100</v>
      </c>
      <c r="Z58" s="2">
        <v>13601</v>
      </c>
      <c r="AA58" s="2" t="s">
        <v>252</v>
      </c>
      <c r="AB58" s="2" t="s">
        <v>47</v>
      </c>
      <c r="AC58" s="2" t="s">
        <v>111</v>
      </c>
      <c r="AD58" s="2" t="s">
        <v>131</v>
      </c>
      <c r="AE58" s="2" t="s">
        <v>58</v>
      </c>
      <c r="AF58" s="2">
        <v>3</v>
      </c>
      <c r="AG58" s="2" t="s">
        <v>44</v>
      </c>
      <c r="AH58" s="2" t="s">
        <v>51</v>
      </c>
      <c r="AI58" s="2">
        <v>0</v>
      </c>
      <c r="AJ58" s="2">
        <v>0</v>
      </c>
      <c r="AK58" s="2">
        <v>0</v>
      </c>
    </row>
    <row r="59" spans="1:1024" x14ac:dyDescent="0.25">
      <c r="A59" s="2">
        <v>80</v>
      </c>
      <c r="B59" s="2" t="s">
        <v>59</v>
      </c>
      <c r="C59" s="2" t="s">
        <v>60</v>
      </c>
      <c r="D59" s="2" t="s">
        <v>253</v>
      </c>
      <c r="E59" s="2" t="s">
        <v>44</v>
      </c>
      <c r="F59" s="2" t="s">
        <v>42</v>
      </c>
      <c r="G59" s="13" t="s">
        <v>254</v>
      </c>
      <c r="H59" s="13">
        <v>2</v>
      </c>
      <c r="I59" s="14" t="s">
        <v>41</v>
      </c>
      <c r="J59" s="14" t="s">
        <v>89</v>
      </c>
      <c r="K59" s="2">
        <v>12</v>
      </c>
      <c r="L59" s="2">
        <f t="shared" si="5"/>
        <v>4</v>
      </c>
      <c r="M59" s="2">
        <v>3</v>
      </c>
      <c r="N59" s="2">
        <v>2</v>
      </c>
      <c r="O59" s="2">
        <v>6</v>
      </c>
      <c r="P59" s="2">
        <v>1</v>
      </c>
      <c r="Q59" s="2">
        <f t="shared" si="6"/>
        <v>4</v>
      </c>
      <c r="R59" s="2" t="str">
        <f t="shared" si="7"/>
        <v>4class12</v>
      </c>
      <c r="S59" s="2" t="str">
        <f t="shared" si="8"/>
        <v>comp8</v>
      </c>
      <c r="T59" s="2">
        <v>379284400</v>
      </c>
      <c r="U59" s="2">
        <f t="shared" si="9"/>
        <v>8.5789649805007233</v>
      </c>
      <c r="V59" s="2">
        <v>2</v>
      </c>
      <c r="W59" s="2">
        <v>4</v>
      </c>
      <c r="X59" s="2">
        <v>2147483647</v>
      </c>
      <c r="Y59" s="2">
        <v>3792844</v>
      </c>
      <c r="Z59" s="2" t="s">
        <v>255</v>
      </c>
      <c r="AA59" s="2" t="s">
        <v>256</v>
      </c>
      <c r="AB59" s="2" t="s">
        <v>47</v>
      </c>
      <c r="AC59" s="2" t="s">
        <v>49</v>
      </c>
      <c r="AD59" s="2" t="s">
        <v>85</v>
      </c>
      <c r="AE59" s="2" t="s">
        <v>58</v>
      </c>
      <c r="AF59" s="2">
        <v>3</v>
      </c>
      <c r="AG59" s="2" t="s">
        <v>41</v>
      </c>
      <c r="AH59" s="2" t="s">
        <v>257</v>
      </c>
      <c r="AI59" s="2">
        <v>1</v>
      </c>
      <c r="AJ59" s="2">
        <v>0</v>
      </c>
      <c r="AK59" s="2">
        <v>0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7" customFormat="1" ht="15.75" x14ac:dyDescent="0.25">
      <c r="A60" s="2">
        <v>81</v>
      </c>
      <c r="B60" s="2" t="s">
        <v>80</v>
      </c>
      <c r="C60" s="2" t="s">
        <v>80</v>
      </c>
      <c r="D60" s="2" t="s">
        <v>258</v>
      </c>
      <c r="E60" s="2" t="s">
        <v>44</v>
      </c>
      <c r="F60" s="2" t="s">
        <v>117</v>
      </c>
      <c r="G60" s="10" t="s">
        <v>118</v>
      </c>
      <c r="H60" s="10">
        <v>1</v>
      </c>
      <c r="I60" s="11" t="s">
        <v>44</v>
      </c>
      <c r="J60" s="11" t="s">
        <v>45</v>
      </c>
      <c r="K60" s="2">
        <v>19</v>
      </c>
      <c r="L60" s="2">
        <f t="shared" si="5"/>
        <v>11</v>
      </c>
      <c r="M60" s="2">
        <v>0</v>
      </c>
      <c r="N60" s="2">
        <v>4</v>
      </c>
      <c r="O60" s="2">
        <v>15</v>
      </c>
      <c r="P60" s="2">
        <v>0</v>
      </c>
      <c r="Q60" s="2">
        <f t="shared" si="6"/>
        <v>2</v>
      </c>
      <c r="R60" s="2" t="str">
        <f t="shared" si="7"/>
        <v>2class19</v>
      </c>
      <c r="S60" s="2" t="str">
        <f t="shared" si="8"/>
        <v>basic16</v>
      </c>
      <c r="T60" s="2">
        <v>4.9834920009999997E+26</v>
      </c>
      <c r="U60" s="2">
        <f t="shared" si="9"/>
        <v>26.697533765511711</v>
      </c>
      <c r="V60" s="2">
        <v>3</v>
      </c>
      <c r="W60" s="2">
        <v>4</v>
      </c>
      <c r="X60" s="2">
        <v>2147483647</v>
      </c>
      <c r="Y60" s="2">
        <v>4.9834920010000002E+24</v>
      </c>
      <c r="Z60" s="2">
        <v>49834920010000</v>
      </c>
      <c r="AA60" s="2" t="s">
        <v>259</v>
      </c>
      <c r="AB60" s="2" t="s">
        <v>47</v>
      </c>
      <c r="AC60" s="2" t="s">
        <v>47</v>
      </c>
      <c r="AD60" s="2" t="s">
        <v>47</v>
      </c>
      <c r="AE60" s="2" t="s">
        <v>69</v>
      </c>
      <c r="AF60" s="2">
        <v>4</v>
      </c>
      <c r="AG60" s="2" t="s">
        <v>44</v>
      </c>
      <c r="AH60" s="2" t="s">
        <v>51</v>
      </c>
      <c r="AI60" s="2">
        <v>0</v>
      </c>
      <c r="AJ60" s="2">
        <v>0</v>
      </c>
      <c r="AK60" s="2">
        <v>0</v>
      </c>
    </row>
    <row r="61" spans="1:1024" ht="15.75" x14ac:dyDescent="0.25">
      <c r="A61" s="2">
        <v>82</v>
      </c>
      <c r="B61" s="2" t="s">
        <v>59</v>
      </c>
      <c r="C61" s="2" t="s">
        <v>60</v>
      </c>
      <c r="D61" s="2" t="s">
        <v>260</v>
      </c>
      <c r="E61" s="2" t="s">
        <v>41</v>
      </c>
      <c r="F61" s="2" t="s">
        <v>42</v>
      </c>
      <c r="G61" s="2" t="s">
        <v>43</v>
      </c>
      <c r="H61" s="2">
        <v>1</v>
      </c>
      <c r="I61" s="7" t="s">
        <v>44</v>
      </c>
      <c r="J61" s="7" t="s">
        <v>45</v>
      </c>
      <c r="K61" s="2">
        <v>10</v>
      </c>
      <c r="L61" s="2">
        <f t="shared" si="5"/>
        <v>2</v>
      </c>
      <c r="M61" s="2">
        <v>3</v>
      </c>
      <c r="N61" s="2">
        <v>2</v>
      </c>
      <c r="O61" s="2">
        <v>4</v>
      </c>
      <c r="P61" s="2">
        <v>1</v>
      </c>
      <c r="Q61" s="2">
        <f t="shared" si="6"/>
        <v>4</v>
      </c>
      <c r="R61" s="2" t="str">
        <f t="shared" si="7"/>
        <v>4class10</v>
      </c>
      <c r="S61" s="2" t="str">
        <f t="shared" si="8"/>
        <v>comp8</v>
      </c>
      <c r="T61" s="2">
        <v>10000000001</v>
      </c>
      <c r="U61" s="2">
        <f t="shared" si="9"/>
        <v>10.00000000004343</v>
      </c>
      <c r="V61" s="2">
        <v>1</v>
      </c>
      <c r="W61" s="2">
        <v>1</v>
      </c>
      <c r="X61" s="2">
        <v>2147483647</v>
      </c>
      <c r="Y61" s="2" t="s">
        <v>142</v>
      </c>
      <c r="Z61" s="2">
        <v>10000000001</v>
      </c>
      <c r="AA61" s="2">
        <v>10000000001</v>
      </c>
      <c r="AB61" s="2" t="s">
        <v>47</v>
      </c>
      <c r="AC61" s="2" t="s">
        <v>100</v>
      </c>
      <c r="AD61" s="2" t="s">
        <v>56</v>
      </c>
      <c r="AE61" s="2" t="s">
        <v>112</v>
      </c>
      <c r="AF61" s="2">
        <v>3</v>
      </c>
      <c r="AG61" s="2" t="s">
        <v>44</v>
      </c>
      <c r="AH61" s="2" t="s">
        <v>51</v>
      </c>
      <c r="AI61" s="2">
        <v>0</v>
      </c>
      <c r="AJ61" s="2">
        <v>1</v>
      </c>
      <c r="AK61" s="2">
        <v>0</v>
      </c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2">
        <v>85</v>
      </c>
      <c r="B62" s="2" t="s">
        <v>80</v>
      </c>
      <c r="C62" s="2" t="s">
        <v>80</v>
      </c>
      <c r="D62" s="2" t="s">
        <v>261</v>
      </c>
      <c r="E62" s="2" t="s">
        <v>41</v>
      </c>
      <c r="F62" s="2" t="s">
        <v>42</v>
      </c>
      <c r="G62" s="2" t="s">
        <v>43</v>
      </c>
      <c r="H62" s="2">
        <v>1</v>
      </c>
      <c r="I62" s="6" t="s">
        <v>41</v>
      </c>
      <c r="J62" t="s">
        <v>89</v>
      </c>
      <c r="K62" s="2">
        <v>12</v>
      </c>
      <c r="L62" s="2">
        <f t="shared" si="5"/>
        <v>4</v>
      </c>
      <c r="M62" s="2">
        <v>7</v>
      </c>
      <c r="N62" s="2">
        <v>2</v>
      </c>
      <c r="O62" s="2">
        <v>2</v>
      </c>
      <c r="P62" s="2">
        <v>1</v>
      </c>
      <c r="Q62" s="2">
        <f t="shared" si="6"/>
        <v>4</v>
      </c>
      <c r="R62" s="2" t="str">
        <f t="shared" si="7"/>
        <v>4class12</v>
      </c>
      <c r="S62" s="2" t="str">
        <f t="shared" si="8"/>
        <v>comp8</v>
      </c>
      <c r="T62" s="2">
        <v>1000000000001</v>
      </c>
      <c r="U62" s="2">
        <f t="shared" si="9"/>
        <v>12.000000000000433</v>
      </c>
      <c r="V62" s="2">
        <v>1</v>
      </c>
      <c r="W62" s="2">
        <v>9</v>
      </c>
      <c r="X62" s="2">
        <v>2147483647</v>
      </c>
      <c r="Y62" s="2">
        <v>10000000000</v>
      </c>
      <c r="Z62" s="2">
        <v>100000000</v>
      </c>
      <c r="AA62" s="2">
        <v>100</v>
      </c>
      <c r="AB62" s="2" t="s">
        <v>47</v>
      </c>
      <c r="AC62" s="2" t="s">
        <v>47</v>
      </c>
      <c r="AD62" s="2" t="s">
        <v>100</v>
      </c>
      <c r="AE62" s="2" t="s">
        <v>101</v>
      </c>
      <c r="AF62" s="2">
        <v>4</v>
      </c>
      <c r="AG62" s="2" t="s">
        <v>44</v>
      </c>
      <c r="AH62" s="2" t="s">
        <v>51</v>
      </c>
      <c r="AI62" s="2">
        <v>0</v>
      </c>
      <c r="AJ62" s="2">
        <v>0</v>
      </c>
      <c r="AK62" s="2">
        <v>0</v>
      </c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5">
      <c r="A63" s="2">
        <v>86</v>
      </c>
      <c r="B63" s="2" t="s">
        <v>59</v>
      </c>
      <c r="C63" s="2" t="s">
        <v>66</v>
      </c>
      <c r="D63" s="2" t="s">
        <v>262</v>
      </c>
      <c r="E63" s="2" t="s">
        <v>41</v>
      </c>
      <c r="F63" s="2" t="s">
        <v>42</v>
      </c>
      <c r="G63" s="2" t="s">
        <v>43</v>
      </c>
      <c r="H63" s="2">
        <v>1</v>
      </c>
      <c r="I63" s="6" t="s">
        <v>44</v>
      </c>
      <c r="J63" t="s">
        <v>45</v>
      </c>
      <c r="K63" s="2">
        <v>11</v>
      </c>
      <c r="L63" s="2">
        <f t="shared" si="5"/>
        <v>3</v>
      </c>
      <c r="M63" s="2">
        <v>3</v>
      </c>
      <c r="N63" s="2">
        <v>1</v>
      </c>
      <c r="O63" s="2">
        <v>7</v>
      </c>
      <c r="P63" s="2">
        <v>0</v>
      </c>
      <c r="Q63" s="2">
        <f t="shared" si="6"/>
        <v>3</v>
      </c>
      <c r="R63" s="2" t="str">
        <f t="shared" si="7"/>
        <v>3class11</v>
      </c>
      <c r="S63" s="2" t="str">
        <f t="shared" si="8"/>
        <v>3class8</v>
      </c>
      <c r="T63" s="2">
        <v>13450000</v>
      </c>
      <c r="U63" s="2">
        <f t="shared" si="9"/>
        <v>7.1287222843384264</v>
      </c>
      <c r="V63" s="2">
        <v>2</v>
      </c>
      <c r="W63" s="2">
        <v>3</v>
      </c>
      <c r="X63" s="2">
        <v>484200000</v>
      </c>
      <c r="Y63" s="2">
        <v>134500</v>
      </c>
      <c r="Z63" s="2">
        <v>1345</v>
      </c>
      <c r="AA63" s="2" t="s">
        <v>263</v>
      </c>
      <c r="AB63" s="2" t="s">
        <v>264</v>
      </c>
      <c r="AC63" s="2" t="s">
        <v>162</v>
      </c>
      <c r="AD63" s="2" t="s">
        <v>265</v>
      </c>
      <c r="AE63" s="2" t="s">
        <v>58</v>
      </c>
      <c r="AF63" s="2">
        <v>2</v>
      </c>
      <c r="AG63" s="2" t="s">
        <v>44</v>
      </c>
      <c r="AH63" s="2" t="s">
        <v>51</v>
      </c>
      <c r="AI63" s="2">
        <v>0</v>
      </c>
      <c r="AJ63" s="2">
        <v>0</v>
      </c>
      <c r="AK63" s="2">
        <v>0</v>
      </c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5">
      <c r="A64" s="2">
        <v>87</v>
      </c>
      <c r="B64" s="2" t="s">
        <v>39</v>
      </c>
      <c r="C64" s="2" t="s">
        <v>39</v>
      </c>
      <c r="D64" s="2" t="s">
        <v>266</v>
      </c>
      <c r="E64" s="2" t="s">
        <v>41</v>
      </c>
      <c r="F64" s="2" t="s">
        <v>42</v>
      </c>
      <c r="G64" s="2" t="s">
        <v>43</v>
      </c>
      <c r="H64" s="2">
        <v>1</v>
      </c>
      <c r="I64" s="6" t="s">
        <v>41</v>
      </c>
      <c r="J64" t="s">
        <v>53</v>
      </c>
      <c r="K64" s="2">
        <v>9</v>
      </c>
      <c r="L64" s="2">
        <f t="shared" si="5"/>
        <v>1</v>
      </c>
      <c r="M64" s="2">
        <v>0</v>
      </c>
      <c r="N64" s="2">
        <v>2</v>
      </c>
      <c r="O64" s="2">
        <v>7</v>
      </c>
      <c r="P64" s="2">
        <v>0</v>
      </c>
      <c r="Q64" s="2">
        <f t="shared" si="6"/>
        <v>2</v>
      </c>
      <c r="R64" s="2" t="str">
        <f t="shared" si="7"/>
        <v>2class9</v>
      </c>
      <c r="S64" s="2" t="str">
        <f t="shared" si="8"/>
        <v>basic8</v>
      </c>
      <c r="T64" s="2">
        <v>914368</v>
      </c>
      <c r="U64" s="2">
        <f t="shared" si="9"/>
        <v>5.9611210187142145</v>
      </c>
      <c r="V64" s="2">
        <v>2</v>
      </c>
      <c r="W64" s="2">
        <v>1</v>
      </c>
      <c r="X64" s="2">
        <v>32917248</v>
      </c>
      <c r="Y64" s="2" t="s">
        <v>267</v>
      </c>
      <c r="Z64" s="2">
        <v>914368</v>
      </c>
      <c r="AA64" s="2">
        <v>9.1436799999999998</v>
      </c>
      <c r="AB64" s="2" t="s">
        <v>130</v>
      </c>
      <c r="AC64" s="2" t="s">
        <v>57</v>
      </c>
      <c r="AD64" s="2" t="s">
        <v>101</v>
      </c>
      <c r="AE64" s="2" t="s">
        <v>58</v>
      </c>
      <c r="AF64" s="2">
        <v>1</v>
      </c>
      <c r="AG64" s="2" t="s">
        <v>44</v>
      </c>
      <c r="AH64" s="2" t="s">
        <v>51</v>
      </c>
      <c r="AI64" s="2">
        <v>0</v>
      </c>
      <c r="AJ64" s="2">
        <v>0</v>
      </c>
      <c r="AK64" s="2">
        <v>0</v>
      </c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5">
      <c r="A65" s="2">
        <v>88</v>
      </c>
      <c r="B65" s="2" t="s">
        <v>80</v>
      </c>
      <c r="C65" s="2" t="s">
        <v>80</v>
      </c>
      <c r="D65" s="2" t="s">
        <v>268</v>
      </c>
      <c r="E65" s="2" t="s">
        <v>44</v>
      </c>
      <c r="F65" s="2" t="s">
        <v>117</v>
      </c>
      <c r="G65" s="10" t="s">
        <v>118</v>
      </c>
      <c r="H65" s="10">
        <v>1</v>
      </c>
      <c r="I65" s="11" t="s">
        <v>44</v>
      </c>
      <c r="J65" s="11" t="s">
        <v>45</v>
      </c>
      <c r="K65" s="2">
        <v>16</v>
      </c>
      <c r="L65" s="2">
        <f t="shared" si="5"/>
        <v>8</v>
      </c>
      <c r="M65" s="2">
        <v>0</v>
      </c>
      <c r="N65" s="2">
        <v>4</v>
      </c>
      <c r="O65" s="2">
        <v>12</v>
      </c>
      <c r="P65" s="2">
        <v>0</v>
      </c>
      <c r="Q65" s="2">
        <f t="shared" si="6"/>
        <v>2</v>
      </c>
      <c r="R65" s="2" t="str">
        <f t="shared" si="7"/>
        <v>2class16</v>
      </c>
      <c r="S65" s="2" t="str">
        <f t="shared" si="8"/>
        <v>basic16</v>
      </c>
      <c r="T65" s="2">
        <v>196992100000000</v>
      </c>
      <c r="U65" s="2">
        <f t="shared" si="9"/>
        <v>14.294448809942295</v>
      </c>
      <c r="V65" s="2">
        <v>3</v>
      </c>
      <c r="W65" s="2">
        <v>1</v>
      </c>
      <c r="X65" s="2">
        <v>2147483647</v>
      </c>
      <c r="Y65" s="2">
        <v>1969921000000</v>
      </c>
      <c r="Z65" s="2">
        <v>19699210000</v>
      </c>
      <c r="AA65" s="2" t="s">
        <v>269</v>
      </c>
      <c r="AB65" s="2" t="s">
        <v>47</v>
      </c>
      <c r="AC65" s="2" t="s">
        <v>47</v>
      </c>
      <c r="AD65" s="2" t="s">
        <v>47</v>
      </c>
      <c r="AE65" s="2" t="s">
        <v>75</v>
      </c>
      <c r="AF65" s="2">
        <v>4</v>
      </c>
      <c r="AG65" s="2" t="s">
        <v>44</v>
      </c>
      <c r="AH65" s="2" t="s">
        <v>51</v>
      </c>
      <c r="AI65" s="2">
        <v>0</v>
      </c>
      <c r="AJ65" s="2">
        <v>0</v>
      </c>
      <c r="AK65" s="2">
        <v>0</v>
      </c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5">
      <c r="A66" s="2">
        <v>89</v>
      </c>
      <c r="B66" s="2" t="s">
        <v>39</v>
      </c>
      <c r="C66" s="2" t="s">
        <v>39</v>
      </c>
      <c r="D66" s="2" t="s">
        <v>270</v>
      </c>
      <c r="E66" s="2" t="s">
        <v>41</v>
      </c>
      <c r="F66" s="2" t="s">
        <v>42</v>
      </c>
      <c r="G66" s="2" t="s">
        <v>43</v>
      </c>
      <c r="H66" s="2">
        <v>1</v>
      </c>
      <c r="I66" s="6" t="s">
        <v>44</v>
      </c>
      <c r="J66" t="s">
        <v>45</v>
      </c>
      <c r="K66" s="2">
        <v>12</v>
      </c>
      <c r="L66" s="2">
        <f t="shared" ref="L66:L84" si="10">K66-8</f>
        <v>4</v>
      </c>
      <c r="M66" s="2">
        <v>3</v>
      </c>
      <c r="N66" s="2">
        <v>1</v>
      </c>
      <c r="O66" s="2">
        <v>7</v>
      </c>
      <c r="P66" s="2">
        <v>0</v>
      </c>
      <c r="Q66" s="2">
        <f t="shared" ref="Q66:Q84" si="11">COUNTIF(M66:P66,"&lt;&gt;0")</f>
        <v>3</v>
      </c>
      <c r="R66" s="2" t="str">
        <f t="shared" ref="R66:R84" si="12">CONCATENATE(Q66,"class",K66)</f>
        <v>3class12</v>
      </c>
      <c r="S66" s="2" t="str">
        <f t="shared" ref="S66:S84" si="13">IF(Q66&gt;3,"comp8",IF(Q66=2,CONCATENATE("basic",IF(K66&gt;15,"16",IF(K66&gt;11,"12","8"))),CONCATENATE("3class",IF(K66&gt;15,"16",IF(K66&gt;11,"12","8")))))</f>
        <v>3class12</v>
      </c>
      <c r="T66" s="2">
        <v>1000000000001</v>
      </c>
      <c r="U66" s="2">
        <f t="shared" ref="U66:U84" si="14">LOG(T66)</f>
        <v>12.000000000000433</v>
      </c>
      <c r="V66" s="2">
        <v>1</v>
      </c>
      <c r="W66" s="2">
        <v>4</v>
      </c>
      <c r="X66" s="2">
        <v>2147483647</v>
      </c>
      <c r="Y66" s="2">
        <v>10000000000</v>
      </c>
      <c r="Z66" s="2">
        <v>100000000</v>
      </c>
      <c r="AA66" s="2">
        <v>100</v>
      </c>
      <c r="AB66" s="2" t="s">
        <v>47</v>
      </c>
      <c r="AC66" s="2" t="s">
        <v>47</v>
      </c>
      <c r="AD66" s="2" t="s">
        <v>100</v>
      </c>
      <c r="AE66" s="2" t="s">
        <v>101</v>
      </c>
      <c r="AF66" s="2">
        <v>4</v>
      </c>
      <c r="AG66" s="2" t="s">
        <v>44</v>
      </c>
      <c r="AH66" s="2" t="s">
        <v>51</v>
      </c>
      <c r="AI66" s="2">
        <v>0</v>
      </c>
      <c r="AJ66" s="2">
        <v>0</v>
      </c>
      <c r="AK66" s="2">
        <v>0</v>
      </c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s="12" customFormat="1" ht="15.75" x14ac:dyDescent="0.25">
      <c r="A67" s="2">
        <v>91</v>
      </c>
      <c r="B67" s="2" t="s">
        <v>80</v>
      </c>
      <c r="C67" s="2" t="s">
        <v>80</v>
      </c>
      <c r="D67" s="3" t="s">
        <v>271</v>
      </c>
      <c r="E67" s="2" t="s">
        <v>41</v>
      </c>
      <c r="F67" s="2" t="s">
        <v>42</v>
      </c>
      <c r="G67" s="2" t="s">
        <v>43</v>
      </c>
      <c r="H67" s="2">
        <v>1</v>
      </c>
      <c r="I67" s="6" t="s">
        <v>44</v>
      </c>
      <c r="J67" t="s">
        <v>45</v>
      </c>
      <c r="K67" s="2">
        <v>10</v>
      </c>
      <c r="L67" s="2">
        <f t="shared" si="10"/>
        <v>2</v>
      </c>
      <c r="M67" s="2">
        <v>4</v>
      </c>
      <c r="N67" s="2">
        <v>1</v>
      </c>
      <c r="O67" s="2">
        <v>4</v>
      </c>
      <c r="P67" s="2">
        <v>1</v>
      </c>
      <c r="Q67" s="2">
        <f t="shared" si="11"/>
        <v>4</v>
      </c>
      <c r="R67" s="2" t="str">
        <f t="shared" si="12"/>
        <v>4class10</v>
      </c>
      <c r="S67" s="2" t="str">
        <f t="shared" si="13"/>
        <v>comp8</v>
      </c>
      <c r="T67" s="2">
        <v>403443712</v>
      </c>
      <c r="U67" s="2">
        <f t="shared" si="14"/>
        <v>8.6057829510208474</v>
      </c>
      <c r="V67" s="2">
        <v>3</v>
      </c>
      <c r="W67" s="2">
        <v>4</v>
      </c>
      <c r="X67" s="2">
        <v>2147483647</v>
      </c>
      <c r="Y67" s="2" t="s">
        <v>272</v>
      </c>
      <c r="Z67" s="2">
        <v>403443712</v>
      </c>
      <c r="AA67" s="2" t="s">
        <v>273</v>
      </c>
      <c r="AB67" s="2" t="s">
        <v>47</v>
      </c>
      <c r="AC67" s="2" t="s">
        <v>91</v>
      </c>
      <c r="AD67" s="2" t="s">
        <v>85</v>
      </c>
      <c r="AE67" s="2" t="s">
        <v>58</v>
      </c>
      <c r="AF67" s="2">
        <v>3</v>
      </c>
      <c r="AG67" s="2" t="s">
        <v>41</v>
      </c>
      <c r="AH67" s="2" t="s">
        <v>257</v>
      </c>
      <c r="AI67" s="2">
        <v>0</v>
      </c>
      <c r="AJ67" s="2">
        <v>0</v>
      </c>
      <c r="AK67" s="2">
        <v>0</v>
      </c>
    </row>
    <row r="68" spans="1:1024" s="7" customFormat="1" ht="15.75" x14ac:dyDescent="0.25">
      <c r="A68" s="2">
        <v>93</v>
      </c>
      <c r="B68" s="2" t="s">
        <v>59</v>
      </c>
      <c r="C68" s="2" t="s">
        <v>60</v>
      </c>
      <c r="D68" s="2" t="s">
        <v>274</v>
      </c>
      <c r="E68" s="2" t="s">
        <v>41</v>
      </c>
      <c r="F68" s="2" t="s">
        <v>42</v>
      </c>
      <c r="G68" s="2" t="s">
        <v>43</v>
      </c>
      <c r="H68" s="2">
        <v>1</v>
      </c>
      <c r="I68" s="6" t="s">
        <v>41</v>
      </c>
      <c r="J68" t="s">
        <v>53</v>
      </c>
      <c r="K68" s="2">
        <v>12</v>
      </c>
      <c r="L68" s="2">
        <f t="shared" si="10"/>
        <v>4</v>
      </c>
      <c r="M68" s="2">
        <v>1</v>
      </c>
      <c r="N68" s="2">
        <v>1</v>
      </c>
      <c r="O68" s="2">
        <v>9</v>
      </c>
      <c r="P68" s="2">
        <v>1</v>
      </c>
      <c r="Q68" s="2">
        <f t="shared" si="11"/>
        <v>4</v>
      </c>
      <c r="R68" s="2" t="str">
        <f t="shared" si="12"/>
        <v>4class12</v>
      </c>
      <c r="S68" s="2" t="str">
        <f t="shared" si="13"/>
        <v>comp8</v>
      </c>
      <c r="T68" s="2">
        <v>1000000000001</v>
      </c>
      <c r="U68" s="2">
        <f t="shared" si="14"/>
        <v>12.000000000000433</v>
      </c>
      <c r="V68" s="2">
        <v>1</v>
      </c>
      <c r="W68" s="2">
        <v>1</v>
      </c>
      <c r="X68" s="2">
        <v>2147483647</v>
      </c>
      <c r="Y68" s="2">
        <v>10000000000</v>
      </c>
      <c r="Z68" s="2">
        <v>100000000</v>
      </c>
      <c r="AA68" s="2">
        <v>100</v>
      </c>
      <c r="AB68" s="2" t="s">
        <v>47</v>
      </c>
      <c r="AC68" s="2" t="s">
        <v>47</v>
      </c>
      <c r="AD68" s="2" t="s">
        <v>100</v>
      </c>
      <c r="AE68" s="2" t="s">
        <v>101</v>
      </c>
      <c r="AF68" s="2">
        <v>4</v>
      </c>
      <c r="AG68" s="2" t="s">
        <v>44</v>
      </c>
      <c r="AH68" s="2" t="s">
        <v>51</v>
      </c>
      <c r="AI68" s="2">
        <v>0</v>
      </c>
      <c r="AJ68" s="2">
        <v>0</v>
      </c>
      <c r="AK68" s="2">
        <v>0</v>
      </c>
    </row>
    <row r="69" spans="1:1024" x14ac:dyDescent="0.25">
      <c r="A69" s="2">
        <v>94</v>
      </c>
      <c r="B69" s="2" t="s">
        <v>80</v>
      </c>
      <c r="C69" s="2" t="s">
        <v>80</v>
      </c>
      <c r="D69" s="2" t="s">
        <v>275</v>
      </c>
      <c r="E69" s="2" t="s">
        <v>44</v>
      </c>
      <c r="F69" s="2" t="s">
        <v>42</v>
      </c>
      <c r="G69" s="15" t="s">
        <v>254</v>
      </c>
      <c r="H69" s="15">
        <v>1</v>
      </c>
      <c r="I69" s="16" t="s">
        <v>41</v>
      </c>
      <c r="J69" s="16" t="s">
        <v>53</v>
      </c>
      <c r="K69" s="2">
        <v>11</v>
      </c>
      <c r="L69" s="2">
        <f t="shared" si="10"/>
        <v>3</v>
      </c>
      <c r="M69" s="2">
        <v>2</v>
      </c>
      <c r="N69" s="2">
        <v>2</v>
      </c>
      <c r="O69" s="2">
        <v>5</v>
      </c>
      <c r="P69" s="2">
        <v>2</v>
      </c>
      <c r="Q69" s="2">
        <f t="shared" si="11"/>
        <v>4</v>
      </c>
      <c r="R69" s="2" t="str">
        <f t="shared" si="12"/>
        <v>4class11</v>
      </c>
      <c r="S69" s="2" t="str">
        <f t="shared" si="13"/>
        <v>comp8</v>
      </c>
      <c r="T69" s="2">
        <v>274858000</v>
      </c>
      <c r="U69" s="2">
        <f t="shared" si="14"/>
        <v>8.4391083820341208</v>
      </c>
      <c r="V69" s="2">
        <v>2</v>
      </c>
      <c r="W69" s="2">
        <v>2</v>
      </c>
      <c r="X69" s="2">
        <v>2147483647</v>
      </c>
      <c r="Y69" s="2">
        <v>2748580</v>
      </c>
      <c r="Z69" s="2" t="s">
        <v>276</v>
      </c>
      <c r="AA69" s="2" t="s">
        <v>277</v>
      </c>
      <c r="AB69" s="2" t="s">
        <v>47</v>
      </c>
      <c r="AC69" s="2" t="s">
        <v>49</v>
      </c>
      <c r="AD69" s="2" t="s">
        <v>278</v>
      </c>
      <c r="AE69" s="2" t="s">
        <v>58</v>
      </c>
      <c r="AF69" s="2">
        <v>3</v>
      </c>
      <c r="AG69" s="2" t="s">
        <v>41</v>
      </c>
      <c r="AH69" s="2" t="s">
        <v>279</v>
      </c>
      <c r="AI69" s="2">
        <v>0</v>
      </c>
      <c r="AJ69" s="2">
        <v>0</v>
      </c>
      <c r="AK69" s="2">
        <v>0</v>
      </c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5">
      <c r="A70" s="2">
        <v>95</v>
      </c>
      <c r="B70" s="2" t="s">
        <v>39</v>
      </c>
      <c r="C70" s="2" t="s">
        <v>39</v>
      </c>
      <c r="D70" s="3" t="s">
        <v>280</v>
      </c>
      <c r="E70" s="2" t="s">
        <v>41</v>
      </c>
      <c r="F70" s="2" t="s">
        <v>42</v>
      </c>
      <c r="G70" s="2" t="s">
        <v>43</v>
      </c>
      <c r="H70" s="2">
        <v>1</v>
      </c>
      <c r="I70" s="6" t="s">
        <v>41</v>
      </c>
      <c r="J70" t="s">
        <v>53</v>
      </c>
      <c r="K70" s="2">
        <v>9</v>
      </c>
      <c r="L70" s="2">
        <f t="shared" si="10"/>
        <v>1</v>
      </c>
      <c r="M70" s="2">
        <v>1</v>
      </c>
      <c r="N70" s="2">
        <v>2</v>
      </c>
      <c r="O70" s="2">
        <v>6</v>
      </c>
      <c r="P70" s="2">
        <v>0</v>
      </c>
      <c r="Q70" s="2">
        <f t="shared" si="11"/>
        <v>3</v>
      </c>
      <c r="R70" s="2" t="str">
        <f t="shared" si="12"/>
        <v>3class9</v>
      </c>
      <c r="S70" s="2" t="str">
        <f t="shared" si="13"/>
        <v>3class8</v>
      </c>
      <c r="T70" s="2">
        <v>105834136</v>
      </c>
      <c r="U70" s="2">
        <f t="shared" si="14"/>
        <v>8.0246257686946212</v>
      </c>
      <c r="V70" s="2">
        <v>3</v>
      </c>
      <c r="W70" s="2">
        <v>1</v>
      </c>
      <c r="X70" s="2">
        <v>2147483647</v>
      </c>
      <c r="Y70" s="2" t="s">
        <v>281</v>
      </c>
      <c r="Z70" s="2">
        <v>105834136</v>
      </c>
      <c r="AA70" s="2" t="s">
        <v>282</v>
      </c>
      <c r="AB70" s="2" t="s">
        <v>47</v>
      </c>
      <c r="AC70" s="2" t="s">
        <v>56</v>
      </c>
      <c r="AD70" s="2" t="s">
        <v>57</v>
      </c>
      <c r="AE70" s="2" t="s">
        <v>58</v>
      </c>
      <c r="AF70" s="2">
        <v>3</v>
      </c>
      <c r="AG70" s="2" t="s">
        <v>44</v>
      </c>
      <c r="AH70" s="2" t="s">
        <v>51</v>
      </c>
      <c r="AI70" s="2">
        <v>0</v>
      </c>
      <c r="AJ70" s="2">
        <v>0</v>
      </c>
      <c r="AK70" s="2">
        <v>0</v>
      </c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5">
      <c r="A71" s="2">
        <v>96</v>
      </c>
      <c r="B71" s="2" t="s">
        <v>80</v>
      </c>
      <c r="C71" s="2" t="s">
        <v>80</v>
      </c>
      <c r="D71" s="2" t="s">
        <v>283</v>
      </c>
      <c r="E71" s="2" t="s">
        <v>41</v>
      </c>
      <c r="F71" s="2" t="s">
        <v>42</v>
      </c>
      <c r="G71" s="2" t="s">
        <v>43</v>
      </c>
      <c r="H71" s="2">
        <v>3</v>
      </c>
      <c r="I71" s="6" t="s">
        <v>44</v>
      </c>
      <c r="J71" t="s">
        <v>45</v>
      </c>
      <c r="K71" s="2">
        <v>12</v>
      </c>
      <c r="L71" s="2">
        <f t="shared" si="10"/>
        <v>4</v>
      </c>
      <c r="M71" s="2">
        <v>2</v>
      </c>
      <c r="N71" s="2">
        <v>2</v>
      </c>
      <c r="O71" s="2">
        <v>7</v>
      </c>
      <c r="P71" s="2">
        <v>0</v>
      </c>
      <c r="Q71" s="2">
        <f t="shared" si="11"/>
        <v>3</v>
      </c>
      <c r="R71" s="2" t="str">
        <f t="shared" si="12"/>
        <v>3class12</v>
      </c>
      <c r="S71" s="2" t="str">
        <f t="shared" si="13"/>
        <v>3class12</v>
      </c>
      <c r="T71" s="2">
        <v>1000000000001</v>
      </c>
      <c r="U71" s="2">
        <f t="shared" si="14"/>
        <v>12.000000000000433</v>
      </c>
      <c r="V71" s="2">
        <v>1</v>
      </c>
      <c r="W71" s="2">
        <v>33</v>
      </c>
      <c r="X71" s="2">
        <v>2147483647</v>
      </c>
      <c r="Y71" s="2">
        <v>10000000000</v>
      </c>
      <c r="Z71" s="2">
        <v>100000000</v>
      </c>
      <c r="AA71" s="2">
        <v>100</v>
      </c>
      <c r="AB71" s="2" t="s">
        <v>47</v>
      </c>
      <c r="AC71" s="2" t="s">
        <v>47</v>
      </c>
      <c r="AD71" s="2" t="s">
        <v>100</v>
      </c>
      <c r="AE71" s="2" t="s">
        <v>101</v>
      </c>
      <c r="AF71" s="2">
        <v>4</v>
      </c>
      <c r="AG71" s="2" t="s">
        <v>44</v>
      </c>
      <c r="AH71" s="2" t="s">
        <v>51</v>
      </c>
      <c r="AI71" s="2">
        <v>1</v>
      </c>
      <c r="AJ71" s="2">
        <v>0</v>
      </c>
      <c r="AK71" s="2">
        <v>0</v>
      </c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s="7" customFormat="1" ht="15.75" x14ac:dyDescent="0.25">
      <c r="A72" s="2">
        <v>97</v>
      </c>
      <c r="B72" s="2" t="s">
        <v>59</v>
      </c>
      <c r="C72" s="2" t="s">
        <v>66</v>
      </c>
      <c r="D72" s="2" t="s">
        <v>284</v>
      </c>
      <c r="E72" s="2" t="s">
        <v>41</v>
      </c>
      <c r="F72" s="2" t="s">
        <v>42</v>
      </c>
      <c r="G72" s="2" t="s">
        <v>43</v>
      </c>
      <c r="H72" s="2">
        <v>2</v>
      </c>
      <c r="I72" s="6" t="s">
        <v>44</v>
      </c>
      <c r="J72" t="s">
        <v>45</v>
      </c>
      <c r="K72" s="2">
        <v>16</v>
      </c>
      <c r="L72" s="2">
        <f t="shared" si="10"/>
        <v>8</v>
      </c>
      <c r="M72" s="2">
        <v>2</v>
      </c>
      <c r="N72" s="2">
        <v>1</v>
      </c>
      <c r="O72" s="2">
        <v>11</v>
      </c>
      <c r="P72" s="2">
        <v>1</v>
      </c>
      <c r="Q72" s="2">
        <f t="shared" si="11"/>
        <v>4</v>
      </c>
      <c r="R72" s="2" t="str">
        <f t="shared" si="12"/>
        <v>4class16</v>
      </c>
      <c r="S72" s="2" t="str">
        <f t="shared" si="13"/>
        <v>comp8</v>
      </c>
      <c r="T72" s="2">
        <v>141223600000</v>
      </c>
      <c r="U72" s="2">
        <f t="shared" si="14"/>
        <v>11.14990727811335</v>
      </c>
      <c r="V72" s="2">
        <v>3</v>
      </c>
      <c r="W72" s="2">
        <v>3</v>
      </c>
      <c r="X72" s="2">
        <v>2147483647</v>
      </c>
      <c r="Y72" s="2">
        <v>1412236000</v>
      </c>
      <c r="Z72" s="2">
        <v>14122360</v>
      </c>
      <c r="AA72" s="2">
        <v>1412236</v>
      </c>
      <c r="AB72" s="2" t="s">
        <v>47</v>
      </c>
      <c r="AC72" s="2" t="s">
        <v>285</v>
      </c>
      <c r="AD72" s="2" t="s">
        <v>161</v>
      </c>
      <c r="AE72" s="2" t="s">
        <v>286</v>
      </c>
      <c r="AF72" s="2">
        <v>4</v>
      </c>
      <c r="AG72" s="2" t="s">
        <v>44</v>
      </c>
      <c r="AH72" s="2" t="s">
        <v>51</v>
      </c>
      <c r="AI72" s="2">
        <v>0</v>
      </c>
      <c r="AJ72" s="2">
        <v>0</v>
      </c>
      <c r="AK72" s="2">
        <v>0</v>
      </c>
    </row>
    <row r="73" spans="1:1024" ht="15.75" x14ac:dyDescent="0.25">
      <c r="A73" s="2">
        <v>98</v>
      </c>
      <c r="B73" s="2" t="s">
        <v>39</v>
      </c>
      <c r="C73" s="2" t="s">
        <v>39</v>
      </c>
      <c r="D73" s="2" t="s">
        <v>287</v>
      </c>
      <c r="E73" s="2" t="s">
        <v>41</v>
      </c>
      <c r="F73" s="2" t="s">
        <v>42</v>
      </c>
      <c r="G73" s="2" t="s">
        <v>43</v>
      </c>
      <c r="H73" s="2">
        <v>1</v>
      </c>
      <c r="I73" s="7" t="s">
        <v>44</v>
      </c>
      <c r="J73" s="7" t="s">
        <v>45</v>
      </c>
      <c r="K73" s="2">
        <v>12</v>
      </c>
      <c r="L73" s="2">
        <f t="shared" si="10"/>
        <v>4</v>
      </c>
      <c r="M73" s="2">
        <v>6</v>
      </c>
      <c r="N73" s="2">
        <v>2</v>
      </c>
      <c r="O73" s="2">
        <v>4</v>
      </c>
      <c r="P73" s="2">
        <v>0</v>
      </c>
      <c r="Q73" s="2">
        <f t="shared" si="11"/>
        <v>3</v>
      </c>
      <c r="R73" s="2" t="str">
        <f t="shared" si="12"/>
        <v>3class12</v>
      </c>
      <c r="S73" s="2" t="str">
        <f t="shared" si="13"/>
        <v>3class12</v>
      </c>
      <c r="T73" s="2">
        <v>892000000</v>
      </c>
      <c r="U73" s="2">
        <f t="shared" si="14"/>
        <v>8.9503648543761223</v>
      </c>
      <c r="V73" s="2">
        <v>3</v>
      </c>
      <c r="W73" s="2">
        <v>10</v>
      </c>
      <c r="X73" s="2">
        <v>2147483647</v>
      </c>
      <c r="Y73" s="2">
        <v>8920000</v>
      </c>
      <c r="Z73" s="2">
        <v>89200</v>
      </c>
      <c r="AA73" s="2" t="s">
        <v>288</v>
      </c>
      <c r="AB73" s="2" t="s">
        <v>47</v>
      </c>
      <c r="AC73" s="2" t="s">
        <v>210</v>
      </c>
      <c r="AD73" s="2" t="s">
        <v>65</v>
      </c>
      <c r="AE73" s="2" t="s">
        <v>58</v>
      </c>
      <c r="AF73" s="2">
        <v>3</v>
      </c>
      <c r="AG73" s="2" t="s">
        <v>44</v>
      </c>
      <c r="AH73" s="2" t="s">
        <v>51</v>
      </c>
      <c r="AI73" s="2">
        <v>0</v>
      </c>
      <c r="AJ73" s="2">
        <v>0</v>
      </c>
      <c r="AK73" s="2">
        <v>0</v>
      </c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25">
      <c r="A74" s="2">
        <v>99</v>
      </c>
      <c r="B74" s="2" t="s">
        <v>39</v>
      </c>
      <c r="C74" s="2" t="s">
        <v>39</v>
      </c>
      <c r="D74" s="2" t="s">
        <v>289</v>
      </c>
      <c r="E74" s="2" t="s">
        <v>41</v>
      </c>
      <c r="F74" s="2" t="s">
        <v>42</v>
      </c>
      <c r="G74" s="2" t="s">
        <v>43</v>
      </c>
      <c r="H74" s="2">
        <v>1</v>
      </c>
      <c r="I74" s="6" t="s">
        <v>41</v>
      </c>
      <c r="J74" t="s">
        <v>53</v>
      </c>
      <c r="K74" s="2">
        <v>22</v>
      </c>
      <c r="L74" s="2">
        <f t="shared" si="10"/>
        <v>14</v>
      </c>
      <c r="M74" s="2">
        <v>2</v>
      </c>
      <c r="N74" s="2">
        <v>3</v>
      </c>
      <c r="O74" s="2">
        <v>15</v>
      </c>
      <c r="P74" s="2">
        <v>2</v>
      </c>
      <c r="Q74" s="2">
        <f t="shared" si="11"/>
        <v>4</v>
      </c>
      <c r="R74" s="2" t="str">
        <f t="shared" si="12"/>
        <v>4class22</v>
      </c>
      <c r="S74" s="2" t="str">
        <f t="shared" si="13"/>
        <v>comp8</v>
      </c>
      <c r="T74" s="2">
        <v>619550732800000</v>
      </c>
      <c r="U74" s="2">
        <f t="shared" si="14"/>
        <v>14.792076874994514</v>
      </c>
      <c r="V74" s="2">
        <v>4</v>
      </c>
      <c r="W74" s="2">
        <v>6</v>
      </c>
      <c r="X74" s="2">
        <v>2147483647</v>
      </c>
      <c r="Y74" s="2">
        <v>6195507328000</v>
      </c>
      <c r="Z74" s="2">
        <v>61955073280</v>
      </c>
      <c r="AA74" s="2">
        <v>6195507328</v>
      </c>
      <c r="AB74" s="2" t="s">
        <v>47</v>
      </c>
      <c r="AC74" s="2" t="s">
        <v>47</v>
      </c>
      <c r="AD74" s="2" t="s">
        <v>47</v>
      </c>
      <c r="AE74" s="2" t="s">
        <v>97</v>
      </c>
      <c r="AF74" s="2">
        <v>4</v>
      </c>
      <c r="AG74" s="2" t="s">
        <v>44</v>
      </c>
      <c r="AH74" s="2" t="s">
        <v>51</v>
      </c>
      <c r="AI74" s="2">
        <v>1</v>
      </c>
      <c r="AJ74" s="2">
        <v>0</v>
      </c>
      <c r="AK74" s="2">
        <v>0</v>
      </c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25">
      <c r="A75" s="2">
        <v>100</v>
      </c>
      <c r="B75" s="2" t="s">
        <v>80</v>
      </c>
      <c r="C75" s="2" t="s">
        <v>80</v>
      </c>
      <c r="D75" s="2" t="s">
        <v>290</v>
      </c>
      <c r="E75" s="2" t="s">
        <v>41</v>
      </c>
      <c r="F75" s="2" t="s">
        <v>42</v>
      </c>
      <c r="G75" s="2" t="s">
        <v>43</v>
      </c>
      <c r="H75" s="2">
        <v>1</v>
      </c>
      <c r="I75" s="3" t="s">
        <v>41</v>
      </c>
      <c r="J75" s="3" t="s">
        <v>53</v>
      </c>
      <c r="K75" s="2">
        <v>13</v>
      </c>
      <c r="L75" s="2">
        <f t="shared" si="10"/>
        <v>5</v>
      </c>
      <c r="M75" s="2">
        <v>2</v>
      </c>
      <c r="N75" s="2">
        <v>1</v>
      </c>
      <c r="O75" s="2">
        <v>9</v>
      </c>
      <c r="P75" s="2">
        <v>0</v>
      </c>
      <c r="Q75" s="2">
        <f t="shared" si="11"/>
        <v>3</v>
      </c>
      <c r="R75" s="2" t="str">
        <f t="shared" si="12"/>
        <v>3class13</v>
      </c>
      <c r="S75" s="2" t="str">
        <f t="shared" si="13"/>
        <v>3class12</v>
      </c>
      <c r="T75" s="2">
        <v>1135120000000</v>
      </c>
      <c r="U75" s="2">
        <f t="shared" si="14"/>
        <v>12.055041775699209</v>
      </c>
      <c r="V75" s="2">
        <v>3</v>
      </c>
      <c r="W75" s="2">
        <v>3</v>
      </c>
      <c r="X75" s="2">
        <v>2147483647</v>
      </c>
      <c r="Y75" s="2">
        <v>11351200000</v>
      </c>
      <c r="Z75" s="2">
        <v>113512000</v>
      </c>
      <c r="AA75" s="2">
        <v>113512</v>
      </c>
      <c r="AB75" s="2" t="s">
        <v>47</v>
      </c>
      <c r="AC75" s="2" t="s">
        <v>47</v>
      </c>
      <c r="AD75" s="2" t="s">
        <v>84</v>
      </c>
      <c r="AE75" s="2" t="s">
        <v>101</v>
      </c>
      <c r="AF75" s="2">
        <v>4</v>
      </c>
      <c r="AG75" s="2" t="s">
        <v>44</v>
      </c>
      <c r="AH75" s="2" t="s">
        <v>51</v>
      </c>
      <c r="AI75" s="2">
        <v>0</v>
      </c>
      <c r="AJ75" s="2">
        <v>0</v>
      </c>
      <c r="AK75" s="2">
        <v>0</v>
      </c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12" customFormat="1" ht="15.75" x14ac:dyDescent="0.25">
      <c r="A76" s="2">
        <v>102</v>
      </c>
      <c r="B76" s="2" t="s">
        <v>39</v>
      </c>
      <c r="C76" s="2" t="s">
        <v>39</v>
      </c>
      <c r="D76" s="2" t="s">
        <v>291</v>
      </c>
      <c r="E76" s="2" t="s">
        <v>41</v>
      </c>
      <c r="F76" s="2" t="s">
        <v>42</v>
      </c>
      <c r="G76" s="2" t="s">
        <v>43</v>
      </c>
      <c r="H76" s="2">
        <v>1</v>
      </c>
      <c r="I76" s="7" t="s">
        <v>41</v>
      </c>
      <c r="J76" s="7" t="s">
        <v>53</v>
      </c>
      <c r="K76" s="2">
        <v>12</v>
      </c>
      <c r="L76" s="2">
        <f t="shared" si="10"/>
        <v>4</v>
      </c>
      <c r="M76" s="2">
        <v>3</v>
      </c>
      <c r="N76" s="2">
        <v>1</v>
      </c>
      <c r="O76" s="2">
        <v>7</v>
      </c>
      <c r="P76" s="2">
        <v>0</v>
      </c>
      <c r="Q76" s="2">
        <f t="shared" si="11"/>
        <v>3</v>
      </c>
      <c r="R76" s="2" t="str">
        <f t="shared" si="12"/>
        <v>3class12</v>
      </c>
      <c r="S76" s="2" t="str">
        <f t="shared" si="13"/>
        <v>3class12</v>
      </c>
      <c r="T76" s="2">
        <v>614273760</v>
      </c>
      <c r="U76" s="2">
        <f t="shared" si="14"/>
        <v>8.7883619639104769</v>
      </c>
      <c r="V76" s="2">
        <v>3</v>
      </c>
      <c r="W76" s="2">
        <v>2</v>
      </c>
      <c r="X76" s="2">
        <v>2147483647</v>
      </c>
      <c r="Y76" s="2" t="s">
        <v>292</v>
      </c>
      <c r="Z76" s="2">
        <v>61427376</v>
      </c>
      <c r="AA76" s="2" t="s">
        <v>293</v>
      </c>
      <c r="AB76" s="2" t="s">
        <v>47</v>
      </c>
      <c r="AC76" s="2" t="s">
        <v>91</v>
      </c>
      <c r="AD76" s="2" t="s">
        <v>97</v>
      </c>
      <c r="AE76" s="2" t="s">
        <v>58</v>
      </c>
      <c r="AF76" s="2">
        <v>3</v>
      </c>
      <c r="AG76" s="2" t="s">
        <v>44</v>
      </c>
      <c r="AH76" s="2" t="s">
        <v>51</v>
      </c>
      <c r="AI76" s="2">
        <v>0</v>
      </c>
      <c r="AJ76" s="2">
        <v>0</v>
      </c>
      <c r="AK76" s="2">
        <v>0</v>
      </c>
    </row>
    <row r="77" spans="1:1024" x14ac:dyDescent="0.25">
      <c r="A77" s="2">
        <v>103</v>
      </c>
      <c r="B77" s="2" t="s">
        <v>80</v>
      </c>
      <c r="C77" s="2" t="s">
        <v>80</v>
      </c>
      <c r="D77" s="2" t="s">
        <v>294</v>
      </c>
      <c r="E77" s="2" t="s">
        <v>41</v>
      </c>
      <c r="F77" s="2" t="s">
        <v>42</v>
      </c>
      <c r="G77" s="2" t="s">
        <v>43</v>
      </c>
      <c r="H77" s="2">
        <v>2</v>
      </c>
      <c r="I77" s="3" t="s">
        <v>44</v>
      </c>
      <c r="J77" s="3" t="s">
        <v>45</v>
      </c>
      <c r="K77" s="2">
        <v>10</v>
      </c>
      <c r="L77" s="2">
        <f t="shared" si="10"/>
        <v>2</v>
      </c>
      <c r="M77" s="2">
        <v>6</v>
      </c>
      <c r="N77" s="2">
        <v>1</v>
      </c>
      <c r="O77" s="2">
        <v>3</v>
      </c>
      <c r="P77" s="2">
        <v>0</v>
      </c>
      <c r="Q77" s="2">
        <f t="shared" si="11"/>
        <v>3</v>
      </c>
      <c r="R77" s="2" t="str">
        <f t="shared" si="12"/>
        <v>3class10</v>
      </c>
      <c r="S77" s="2" t="str">
        <f t="shared" si="13"/>
        <v>3class8</v>
      </c>
      <c r="T77" s="2">
        <v>3997840</v>
      </c>
      <c r="U77" s="2">
        <f t="shared" si="14"/>
        <v>6.6018254089647943</v>
      </c>
      <c r="V77" s="2">
        <v>2</v>
      </c>
      <c r="W77" s="2">
        <v>1</v>
      </c>
      <c r="X77" s="2">
        <v>143922240</v>
      </c>
      <c r="Y77" s="2" t="s">
        <v>295</v>
      </c>
      <c r="Z77" s="2">
        <v>399784</v>
      </c>
      <c r="AA77" s="2" t="s">
        <v>296</v>
      </c>
      <c r="AB77" s="2" t="s">
        <v>84</v>
      </c>
      <c r="AC77" s="2" t="s">
        <v>85</v>
      </c>
      <c r="AD77" s="2" t="s">
        <v>297</v>
      </c>
      <c r="AE77" s="2" t="s">
        <v>58</v>
      </c>
      <c r="AF77" s="2">
        <v>2</v>
      </c>
      <c r="AG77" s="2" t="s">
        <v>44</v>
      </c>
      <c r="AH77" s="2" t="s">
        <v>51</v>
      </c>
      <c r="AI77" s="2">
        <v>0</v>
      </c>
      <c r="AJ77" s="2">
        <v>0</v>
      </c>
      <c r="AK77" s="2">
        <v>0</v>
      </c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ht="15.75" x14ac:dyDescent="0.25">
      <c r="A78" s="2">
        <v>104</v>
      </c>
      <c r="B78" s="2" t="s">
        <v>59</v>
      </c>
      <c r="C78" s="2" t="s">
        <v>60</v>
      </c>
      <c r="D78" s="2" t="s">
        <v>298</v>
      </c>
      <c r="E78" s="2" t="s">
        <v>41</v>
      </c>
      <c r="F78" s="2" t="s">
        <v>42</v>
      </c>
      <c r="G78" s="2" t="s">
        <v>43</v>
      </c>
      <c r="H78" s="2">
        <v>1</v>
      </c>
      <c r="I78" s="7" t="s">
        <v>41</v>
      </c>
      <c r="J78" s="7" t="s">
        <v>53</v>
      </c>
      <c r="K78" s="2">
        <v>11</v>
      </c>
      <c r="L78" s="2">
        <f t="shared" si="10"/>
        <v>3</v>
      </c>
      <c r="M78" s="2">
        <v>3</v>
      </c>
      <c r="N78" s="2">
        <v>1</v>
      </c>
      <c r="O78" s="2">
        <v>6</v>
      </c>
      <c r="P78" s="2">
        <v>0</v>
      </c>
      <c r="Q78" s="2">
        <f t="shared" si="11"/>
        <v>3</v>
      </c>
      <c r="R78" s="2" t="str">
        <f t="shared" si="12"/>
        <v>3class11</v>
      </c>
      <c r="S78" s="2" t="str">
        <f t="shared" si="13"/>
        <v>3class8</v>
      </c>
      <c r="T78" s="2">
        <v>333964720</v>
      </c>
      <c r="U78" s="2">
        <f t="shared" si="14"/>
        <v>8.5237005904085841</v>
      </c>
      <c r="V78" s="2">
        <v>3</v>
      </c>
      <c r="W78" s="2">
        <v>3</v>
      </c>
      <c r="X78" s="2">
        <v>2147483647</v>
      </c>
      <c r="Y78" s="2" t="s">
        <v>299</v>
      </c>
      <c r="Z78" s="2">
        <v>33396472</v>
      </c>
      <c r="AA78" s="2" t="s">
        <v>300</v>
      </c>
      <c r="AB78" s="2" t="s">
        <v>47</v>
      </c>
      <c r="AC78" s="2" t="s">
        <v>49</v>
      </c>
      <c r="AD78" s="2" t="s">
        <v>301</v>
      </c>
      <c r="AE78" s="2" t="s">
        <v>58</v>
      </c>
      <c r="AF78" s="2">
        <v>3</v>
      </c>
      <c r="AG78" s="2" t="s">
        <v>44</v>
      </c>
      <c r="AH78" s="2" t="s">
        <v>51</v>
      </c>
      <c r="AI78" s="2">
        <v>0</v>
      </c>
      <c r="AJ78" s="2">
        <v>0</v>
      </c>
      <c r="AK78" s="2">
        <v>0</v>
      </c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25">
      <c r="A79" s="2">
        <v>105</v>
      </c>
      <c r="B79" s="2" t="s">
        <v>59</v>
      </c>
      <c r="C79" s="2" t="s">
        <v>60</v>
      </c>
      <c r="D79" s="2" t="s">
        <v>302</v>
      </c>
      <c r="E79" s="2" t="s">
        <v>41</v>
      </c>
      <c r="F79" s="2" t="s">
        <v>42</v>
      </c>
      <c r="G79" s="2" t="s">
        <v>43</v>
      </c>
      <c r="H79" s="2">
        <v>1</v>
      </c>
      <c r="I79" s="6" t="s">
        <v>44</v>
      </c>
      <c r="J79" t="s">
        <v>45</v>
      </c>
      <c r="K79" s="2">
        <v>12</v>
      </c>
      <c r="L79" s="2">
        <f t="shared" si="10"/>
        <v>4</v>
      </c>
      <c r="M79" s="2">
        <v>0</v>
      </c>
      <c r="N79" s="2">
        <v>3</v>
      </c>
      <c r="O79" s="2">
        <v>9</v>
      </c>
      <c r="P79" s="2">
        <v>0</v>
      </c>
      <c r="Q79" s="2">
        <f t="shared" si="11"/>
        <v>2</v>
      </c>
      <c r="R79" s="2" t="str">
        <f t="shared" si="12"/>
        <v>2class12</v>
      </c>
      <c r="S79" s="2" t="str">
        <f t="shared" si="13"/>
        <v>basic12</v>
      </c>
      <c r="T79" s="2">
        <v>36322648000</v>
      </c>
      <c r="U79" s="2">
        <f t="shared" si="14"/>
        <v>10.560177502015014</v>
      </c>
      <c r="V79" s="2">
        <v>3</v>
      </c>
      <c r="W79" s="2">
        <v>1</v>
      </c>
      <c r="X79" s="2">
        <v>2147483647</v>
      </c>
      <c r="Y79" s="2">
        <v>363226480</v>
      </c>
      <c r="Z79" s="2" t="s">
        <v>303</v>
      </c>
      <c r="AA79" s="2">
        <v>36322648</v>
      </c>
      <c r="AB79" s="2" t="s">
        <v>47</v>
      </c>
      <c r="AC79" s="2" t="s">
        <v>228</v>
      </c>
      <c r="AD79" s="2" t="s">
        <v>49</v>
      </c>
      <c r="AE79" s="2" t="s">
        <v>304</v>
      </c>
      <c r="AF79" s="2">
        <v>4</v>
      </c>
      <c r="AG79" s="2" t="s">
        <v>44</v>
      </c>
      <c r="AH79" s="2" t="s">
        <v>51</v>
      </c>
      <c r="AI79" s="2">
        <v>3</v>
      </c>
      <c r="AJ79" s="2">
        <v>0</v>
      </c>
      <c r="AK79" s="2">
        <v>0</v>
      </c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25">
      <c r="A80" s="2">
        <v>106</v>
      </c>
      <c r="B80" s="2" t="s">
        <v>59</v>
      </c>
      <c r="C80" s="2" t="s">
        <v>66</v>
      </c>
      <c r="D80" s="2" t="s">
        <v>305</v>
      </c>
      <c r="E80" s="2" t="s">
        <v>41</v>
      </c>
      <c r="F80" s="2" t="s">
        <v>42</v>
      </c>
      <c r="G80" s="2" t="s">
        <v>43</v>
      </c>
      <c r="H80" s="2">
        <v>1</v>
      </c>
      <c r="I80" s="6" t="s">
        <v>44</v>
      </c>
      <c r="J80" t="s">
        <v>45</v>
      </c>
      <c r="K80" s="2">
        <v>8</v>
      </c>
      <c r="L80" s="2">
        <f t="shared" si="10"/>
        <v>0</v>
      </c>
      <c r="M80" s="2">
        <v>2</v>
      </c>
      <c r="N80" s="2">
        <v>1</v>
      </c>
      <c r="O80" s="2">
        <v>5</v>
      </c>
      <c r="P80" s="2">
        <v>0</v>
      </c>
      <c r="Q80" s="2">
        <f t="shared" si="11"/>
        <v>3</v>
      </c>
      <c r="R80" s="2" t="str">
        <f t="shared" si="12"/>
        <v>3class8</v>
      </c>
      <c r="S80" s="2" t="str">
        <f t="shared" si="13"/>
        <v>3class8</v>
      </c>
      <c r="T80" s="2">
        <v>100000001</v>
      </c>
      <c r="U80" s="2">
        <f t="shared" si="14"/>
        <v>8.0000000043429456</v>
      </c>
      <c r="V80" s="2">
        <v>1</v>
      </c>
      <c r="W80" s="2">
        <v>2</v>
      </c>
      <c r="X80" s="2">
        <v>2147483647</v>
      </c>
      <c r="Y80" s="2" t="s">
        <v>54</v>
      </c>
      <c r="Z80" s="2">
        <v>100000001</v>
      </c>
      <c r="AA80" s="2" t="s">
        <v>55</v>
      </c>
      <c r="AB80" s="2" t="s">
        <v>47</v>
      </c>
      <c r="AC80" s="2" t="s">
        <v>56</v>
      </c>
      <c r="AD80" s="2" t="s">
        <v>57</v>
      </c>
      <c r="AE80" s="2" t="s">
        <v>58</v>
      </c>
      <c r="AF80" s="2">
        <v>2</v>
      </c>
      <c r="AG80" s="2" t="s">
        <v>44</v>
      </c>
      <c r="AH80" s="2" t="s">
        <v>51</v>
      </c>
      <c r="AI80" s="2">
        <v>0</v>
      </c>
      <c r="AJ80" s="2">
        <v>0</v>
      </c>
      <c r="AK80" s="2">
        <v>0</v>
      </c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25">
      <c r="A81" s="2">
        <v>107</v>
      </c>
      <c r="B81" s="2" t="s">
        <v>80</v>
      </c>
      <c r="C81" s="2" t="s">
        <v>80</v>
      </c>
      <c r="D81" s="2" t="s">
        <v>306</v>
      </c>
      <c r="E81" s="2" t="s">
        <v>41</v>
      </c>
      <c r="F81" s="2" t="s">
        <v>42</v>
      </c>
      <c r="G81" s="2" t="s">
        <v>43</v>
      </c>
      <c r="H81" s="2">
        <v>1</v>
      </c>
      <c r="I81" s="3" t="s">
        <v>44</v>
      </c>
      <c r="J81" s="3" t="s">
        <v>45</v>
      </c>
      <c r="K81" s="2">
        <v>12</v>
      </c>
      <c r="L81" s="2">
        <f t="shared" si="10"/>
        <v>4</v>
      </c>
      <c r="M81" s="2">
        <v>4</v>
      </c>
      <c r="N81" s="2">
        <v>1</v>
      </c>
      <c r="O81" s="2">
        <v>6</v>
      </c>
      <c r="P81" s="2">
        <v>1</v>
      </c>
      <c r="Q81" s="2">
        <f t="shared" si="11"/>
        <v>4</v>
      </c>
      <c r="R81" s="2" t="str">
        <f t="shared" si="12"/>
        <v>4class12</v>
      </c>
      <c r="S81" s="2" t="str">
        <f t="shared" si="13"/>
        <v>comp8</v>
      </c>
      <c r="T81" s="2">
        <v>42010000</v>
      </c>
      <c r="U81" s="2">
        <f t="shared" si="14"/>
        <v>7.6233526815379919</v>
      </c>
      <c r="V81" s="2">
        <v>2</v>
      </c>
      <c r="W81" s="2">
        <v>9</v>
      </c>
      <c r="X81" s="2">
        <v>1512360000</v>
      </c>
      <c r="Y81" s="2">
        <v>420100</v>
      </c>
      <c r="Z81" s="2">
        <v>4201</v>
      </c>
      <c r="AA81" s="2" t="s">
        <v>307</v>
      </c>
      <c r="AB81" s="2" t="s">
        <v>308</v>
      </c>
      <c r="AC81" s="2" t="s">
        <v>168</v>
      </c>
      <c r="AD81" s="2" t="s">
        <v>107</v>
      </c>
      <c r="AE81" s="2" t="s">
        <v>58</v>
      </c>
      <c r="AF81" s="2">
        <v>2</v>
      </c>
      <c r="AG81" s="2" t="s">
        <v>44</v>
      </c>
      <c r="AH81" s="2" t="s">
        <v>51</v>
      </c>
      <c r="AI81" s="2">
        <v>0</v>
      </c>
      <c r="AJ81" s="2">
        <v>0</v>
      </c>
      <c r="AK81" s="2">
        <v>0</v>
      </c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s="3" customFormat="1" x14ac:dyDescent="0.25">
      <c r="A82" s="3">
        <v>110</v>
      </c>
      <c r="B82" s="2" t="s">
        <v>59</v>
      </c>
      <c r="C82" s="2" t="s">
        <v>60</v>
      </c>
      <c r="D82" s="3" t="s">
        <v>309</v>
      </c>
      <c r="E82" s="3" t="s">
        <v>41</v>
      </c>
      <c r="F82" s="3" t="s">
        <v>42</v>
      </c>
      <c r="G82" s="2" t="s">
        <v>43</v>
      </c>
      <c r="H82" s="3">
        <v>1</v>
      </c>
      <c r="I82" s="6" t="s">
        <v>44</v>
      </c>
      <c r="J82" t="s">
        <v>45</v>
      </c>
      <c r="K82" s="3">
        <v>18</v>
      </c>
      <c r="L82" s="2">
        <f t="shared" si="10"/>
        <v>10</v>
      </c>
      <c r="M82" s="3">
        <v>1</v>
      </c>
      <c r="N82" s="3">
        <v>1</v>
      </c>
      <c r="O82" s="3">
        <v>16</v>
      </c>
      <c r="P82" s="3">
        <v>0</v>
      </c>
      <c r="Q82" s="2">
        <f t="shared" si="11"/>
        <v>3</v>
      </c>
      <c r="R82" s="2" t="str">
        <f t="shared" si="12"/>
        <v>3class18</v>
      </c>
      <c r="S82" s="2" t="str">
        <f t="shared" si="13"/>
        <v>3class16</v>
      </c>
      <c r="T82" s="3">
        <v>2820100000000</v>
      </c>
      <c r="U82" s="2">
        <f t="shared" si="14"/>
        <v>12.450264508559851</v>
      </c>
      <c r="V82" s="3">
        <v>3</v>
      </c>
      <c r="W82" s="3">
        <v>4</v>
      </c>
      <c r="X82" s="3">
        <v>2147483647</v>
      </c>
      <c r="Y82" s="3">
        <v>28201000000</v>
      </c>
      <c r="Z82" s="3">
        <v>282010000</v>
      </c>
      <c r="AA82" s="3" t="s">
        <v>310</v>
      </c>
      <c r="AB82" s="3" t="s">
        <v>47</v>
      </c>
      <c r="AC82" s="3" t="s">
        <v>47</v>
      </c>
      <c r="AD82" s="3" t="s">
        <v>48</v>
      </c>
      <c r="AE82" s="3" t="s">
        <v>311</v>
      </c>
      <c r="AF82" s="3">
        <v>4</v>
      </c>
      <c r="AG82" s="3" t="s">
        <v>44</v>
      </c>
      <c r="AH82" s="3" t="s">
        <v>51</v>
      </c>
      <c r="AI82" s="3">
        <v>0</v>
      </c>
      <c r="AJ82" s="3">
        <v>5</v>
      </c>
      <c r="AK82" s="3">
        <v>0</v>
      </c>
    </row>
    <row r="83" spans="1:1024" s="3" customFormat="1" x14ac:dyDescent="0.25">
      <c r="A83" s="3">
        <v>111</v>
      </c>
      <c r="B83" s="2" t="s">
        <v>59</v>
      </c>
      <c r="C83" s="2" t="s">
        <v>60</v>
      </c>
      <c r="D83" s="3" t="s">
        <v>312</v>
      </c>
      <c r="E83" s="3" t="s">
        <v>41</v>
      </c>
      <c r="F83" s="3" t="s">
        <v>42</v>
      </c>
      <c r="G83" s="2" t="s">
        <v>43</v>
      </c>
      <c r="H83" s="3">
        <v>3</v>
      </c>
      <c r="I83" s="6" t="s">
        <v>44</v>
      </c>
      <c r="J83" t="s">
        <v>45</v>
      </c>
      <c r="K83" s="3">
        <v>11</v>
      </c>
      <c r="L83" s="2">
        <f t="shared" si="10"/>
        <v>3</v>
      </c>
      <c r="M83" s="3">
        <v>2</v>
      </c>
      <c r="N83" s="3">
        <v>1</v>
      </c>
      <c r="O83" s="3">
        <v>8</v>
      </c>
      <c r="P83" s="3">
        <v>0</v>
      </c>
      <c r="Q83" s="2">
        <f t="shared" si="11"/>
        <v>3</v>
      </c>
      <c r="R83" s="2" t="str">
        <f t="shared" si="12"/>
        <v>3class11</v>
      </c>
      <c r="S83" s="2" t="str">
        <f t="shared" si="13"/>
        <v>3class8</v>
      </c>
      <c r="T83" s="3">
        <v>125230000</v>
      </c>
      <c r="U83" s="2">
        <f t="shared" si="14"/>
        <v>8.0977083805816292</v>
      </c>
      <c r="V83" s="3">
        <v>3</v>
      </c>
      <c r="W83" s="3">
        <v>1</v>
      </c>
      <c r="X83" s="3">
        <v>2147483647</v>
      </c>
      <c r="Y83" s="3">
        <v>1252300</v>
      </c>
      <c r="Z83" s="3">
        <v>12523</v>
      </c>
      <c r="AA83" s="3" t="s">
        <v>313</v>
      </c>
      <c r="AB83" s="3" t="s">
        <v>47</v>
      </c>
      <c r="AC83" s="3" t="s">
        <v>314</v>
      </c>
      <c r="AD83" s="3" t="s">
        <v>57</v>
      </c>
      <c r="AE83" s="3" t="s">
        <v>58</v>
      </c>
      <c r="AF83" s="3">
        <v>3</v>
      </c>
      <c r="AG83" s="3" t="s">
        <v>44</v>
      </c>
      <c r="AH83" s="3" t="s">
        <v>51</v>
      </c>
      <c r="AI83" s="3">
        <v>1</v>
      </c>
      <c r="AJ83" s="3">
        <v>0</v>
      </c>
      <c r="AK83" s="3">
        <v>0</v>
      </c>
    </row>
    <row r="84" spans="1:1024" s="3" customFormat="1" x14ac:dyDescent="0.25">
      <c r="A84" s="3">
        <v>112</v>
      </c>
      <c r="B84" s="2" t="s">
        <v>59</v>
      </c>
      <c r="C84" s="2" t="s">
        <v>60</v>
      </c>
      <c r="D84" s="3" t="s">
        <v>315</v>
      </c>
      <c r="E84" s="3" t="s">
        <v>44</v>
      </c>
      <c r="F84" s="3" t="s">
        <v>42</v>
      </c>
      <c r="G84" s="17" t="s">
        <v>254</v>
      </c>
      <c r="H84" s="17">
        <v>1</v>
      </c>
      <c r="I84" s="11" t="s">
        <v>44</v>
      </c>
      <c r="J84" s="11" t="s">
        <v>45</v>
      </c>
      <c r="K84" s="3">
        <v>11</v>
      </c>
      <c r="L84" s="2">
        <f t="shared" si="10"/>
        <v>3</v>
      </c>
      <c r="M84" s="3">
        <v>3</v>
      </c>
      <c r="N84" s="3">
        <v>2</v>
      </c>
      <c r="O84" s="3">
        <v>5</v>
      </c>
      <c r="P84" s="3">
        <v>1</v>
      </c>
      <c r="Q84" s="2">
        <f t="shared" si="11"/>
        <v>4</v>
      </c>
      <c r="R84" s="2" t="str">
        <f t="shared" si="12"/>
        <v>4class11</v>
      </c>
      <c r="S84" s="2" t="str">
        <f t="shared" si="13"/>
        <v>comp8</v>
      </c>
      <c r="T84" s="3">
        <v>213034000</v>
      </c>
      <c r="U84" s="2">
        <f t="shared" si="14"/>
        <v>8.3284489219082314</v>
      </c>
      <c r="V84" s="3">
        <v>2</v>
      </c>
      <c r="W84" s="3">
        <v>2</v>
      </c>
      <c r="X84" s="3">
        <v>2147483647</v>
      </c>
      <c r="Y84" s="3">
        <v>2130340</v>
      </c>
      <c r="Z84" s="3" t="s">
        <v>316</v>
      </c>
      <c r="AA84" s="3" t="s">
        <v>317</v>
      </c>
      <c r="AB84" s="3" t="s">
        <v>47</v>
      </c>
      <c r="AC84" s="3" t="s">
        <v>242</v>
      </c>
      <c r="AD84" s="3" t="s">
        <v>186</v>
      </c>
      <c r="AE84" s="3" t="s">
        <v>58</v>
      </c>
      <c r="AF84" s="3">
        <v>3</v>
      </c>
      <c r="AG84" s="3" t="s">
        <v>41</v>
      </c>
      <c r="AH84" s="3" t="s">
        <v>318</v>
      </c>
      <c r="AI84" s="3">
        <v>0</v>
      </c>
      <c r="AJ84" s="3">
        <v>0</v>
      </c>
      <c r="AK84" s="3">
        <v>0</v>
      </c>
    </row>
  </sheetData>
  <conditionalFormatting sqref="I1:I84">
    <cfRule type="colorScale" priority="2">
      <colorScale>
        <cfvo type="formula" val="&quot;YES&quot;"/>
        <cfvo type="formula" val="&quot;NO&quot;"/>
        <color rgb="FF9BBB59"/>
        <color rgb="FFFF0000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Normal="100" workbookViewId="0">
      <selection activeCell="E13" sqref="E13"/>
    </sheetView>
  </sheetViews>
  <sheetFormatPr defaultRowHeight="15" x14ac:dyDescent="0.25"/>
  <cols>
    <col min="1" max="1" width="17.140625"/>
    <col min="2" max="1025" width="8.5703125"/>
  </cols>
  <sheetData>
    <row r="1" spans="1:9" x14ac:dyDescent="0.25">
      <c r="B1" s="25" t="s">
        <v>39</v>
      </c>
      <c r="C1" s="25"/>
      <c r="D1" s="25" t="s">
        <v>60</v>
      </c>
      <c r="E1" s="25"/>
      <c r="F1" s="25" t="s">
        <v>66</v>
      </c>
      <c r="G1" s="25"/>
      <c r="H1" s="25" t="s">
        <v>80</v>
      </c>
      <c r="I1" s="25"/>
    </row>
    <row r="2" spans="1:9" x14ac:dyDescent="0.25">
      <c r="B2" s="18" t="s">
        <v>319</v>
      </c>
      <c r="C2" s="18" t="s">
        <v>320</v>
      </c>
      <c r="D2" s="18" t="s">
        <v>319</v>
      </c>
      <c r="E2" s="18" t="s">
        <v>320</v>
      </c>
      <c r="F2" s="18" t="s">
        <v>319</v>
      </c>
      <c r="G2" s="18" t="s">
        <v>320</v>
      </c>
      <c r="H2" s="18" t="s">
        <v>319</v>
      </c>
      <c r="I2" s="18" t="s">
        <v>320</v>
      </c>
    </row>
    <row r="3" spans="1:9" x14ac:dyDescent="0.25">
      <c r="A3" s="19" t="s">
        <v>321</v>
      </c>
      <c r="B3">
        <v>11.33</v>
      </c>
      <c r="C3" s="20">
        <v>3.53</v>
      </c>
      <c r="D3">
        <v>11.8</v>
      </c>
      <c r="E3" s="20">
        <v>2.74</v>
      </c>
      <c r="F3">
        <v>13.87</v>
      </c>
      <c r="G3" s="20">
        <v>3.8</v>
      </c>
      <c r="H3">
        <v>11.9</v>
      </c>
      <c r="I3" s="20">
        <v>2.69</v>
      </c>
    </row>
    <row r="4" spans="1:9" x14ac:dyDescent="0.25">
      <c r="A4" s="19" t="s">
        <v>33</v>
      </c>
      <c r="B4">
        <v>2.88</v>
      </c>
      <c r="C4" s="19">
        <v>1.02</v>
      </c>
      <c r="D4">
        <v>2.9</v>
      </c>
      <c r="E4" s="19">
        <v>0.76</v>
      </c>
      <c r="F4" s="21">
        <v>3.29</v>
      </c>
      <c r="G4" s="19">
        <v>0.9</v>
      </c>
      <c r="H4" s="21">
        <v>2.95</v>
      </c>
      <c r="I4" s="19">
        <v>0.88</v>
      </c>
    </row>
    <row r="5" spans="1:9" x14ac:dyDescent="0.25">
      <c r="A5" s="19" t="s">
        <v>22</v>
      </c>
      <c r="B5">
        <v>8.84</v>
      </c>
      <c r="C5" s="19">
        <v>2.41</v>
      </c>
      <c r="D5">
        <v>8.86</v>
      </c>
      <c r="E5" s="19">
        <v>2.15</v>
      </c>
      <c r="F5" s="21">
        <v>13.48</v>
      </c>
      <c r="G5" s="19">
        <v>7.63</v>
      </c>
      <c r="H5" s="21">
        <v>10.119999999999999</v>
      </c>
      <c r="I5" s="19">
        <v>4.8499999999999996</v>
      </c>
    </row>
    <row r="6" spans="1:9" x14ac:dyDescent="0.25">
      <c r="A6" s="19" t="s">
        <v>322</v>
      </c>
      <c r="B6">
        <v>2.61</v>
      </c>
      <c r="C6" s="19">
        <v>2.06</v>
      </c>
      <c r="D6">
        <v>2.2799999999999998</v>
      </c>
      <c r="E6" s="19">
        <v>1.27</v>
      </c>
      <c r="F6" s="21">
        <v>2.16</v>
      </c>
      <c r="G6" s="19">
        <v>2.1800000000000002</v>
      </c>
      <c r="H6" s="21">
        <v>2.6</v>
      </c>
      <c r="I6" s="19">
        <v>2.34</v>
      </c>
    </row>
    <row r="7" spans="1:9" x14ac:dyDescent="0.25">
      <c r="A7" s="19" t="s">
        <v>323</v>
      </c>
      <c r="B7">
        <v>0.22</v>
      </c>
      <c r="C7" s="19">
        <v>0.64</v>
      </c>
      <c r="D7">
        <v>0.52</v>
      </c>
      <c r="E7" s="19">
        <v>1.1599999999999999</v>
      </c>
      <c r="F7" s="21">
        <v>0.2</v>
      </c>
      <c r="G7" s="19">
        <v>0.5</v>
      </c>
      <c r="H7" s="21">
        <v>0.3</v>
      </c>
      <c r="I7" s="19">
        <v>0.56999999999999995</v>
      </c>
    </row>
    <row r="8" spans="1:9" x14ac:dyDescent="0.25">
      <c r="A8" s="19" t="s">
        <v>324</v>
      </c>
      <c r="B8">
        <v>1.77</v>
      </c>
      <c r="C8" s="19">
        <v>0.8</v>
      </c>
      <c r="D8">
        <v>1.42</v>
      </c>
      <c r="E8" s="19">
        <v>0.59</v>
      </c>
      <c r="F8" s="21">
        <v>2.4500000000000002</v>
      </c>
      <c r="G8" s="19">
        <v>2.35</v>
      </c>
      <c r="H8" s="21">
        <v>1.75</v>
      </c>
      <c r="I8" s="19">
        <v>1.1100000000000001</v>
      </c>
    </row>
    <row r="9" spans="1:9" x14ac:dyDescent="0.25">
      <c r="A9" s="19" t="s">
        <v>325</v>
      </c>
      <c r="B9" s="22">
        <v>6.55</v>
      </c>
      <c r="C9" s="23">
        <v>3.91</v>
      </c>
      <c r="D9" s="24">
        <v>7.38</v>
      </c>
      <c r="E9" s="23">
        <v>3.21</v>
      </c>
      <c r="F9" s="24">
        <v>8.91</v>
      </c>
      <c r="G9" s="23">
        <v>4.09</v>
      </c>
      <c r="H9" s="24">
        <v>6.95</v>
      </c>
      <c r="I9" s="23">
        <v>3.42</v>
      </c>
    </row>
  </sheetData>
  <mergeCells count="4">
    <mergeCell ref="B1:C1"/>
    <mergeCell ref="D1:E1"/>
    <mergeCell ref="F1:G1"/>
    <mergeCell ref="H1:I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tabSelected="1" workbookViewId="0">
      <selection activeCell="S45" sqref="S45"/>
    </sheetView>
  </sheetViews>
  <sheetFormatPr defaultRowHeight="15" x14ac:dyDescent="0.25"/>
  <sheetData>
    <row r="1" spans="1:37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6</v>
      </c>
      <c r="F1" s="2" t="s">
        <v>7</v>
      </c>
      <c r="G1" s="2" t="s">
        <v>8</v>
      </c>
      <c r="H1" s="2" t="s">
        <v>9</v>
      </c>
      <c r="I1" s="6" t="s">
        <v>10</v>
      </c>
      <c r="J1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</row>
    <row r="2" spans="1:37" x14ac:dyDescent="0.25">
      <c r="A2" s="2">
        <v>1</v>
      </c>
      <c r="B2" s="2" t="s">
        <v>39</v>
      </c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  <c r="H2" s="2">
        <v>2</v>
      </c>
      <c r="I2" s="6" t="s">
        <v>44</v>
      </c>
      <c r="J2" t="s">
        <v>45</v>
      </c>
      <c r="K2" s="2">
        <v>17</v>
      </c>
      <c r="L2" s="2">
        <f t="shared" ref="L2:L65" si="0">K2-8</f>
        <v>9</v>
      </c>
      <c r="M2" s="2">
        <v>0</v>
      </c>
      <c r="N2" s="2">
        <v>3</v>
      </c>
      <c r="O2" s="2">
        <v>14</v>
      </c>
      <c r="P2" s="2">
        <v>0</v>
      </c>
      <c r="Q2" s="2">
        <f t="shared" ref="Q2:Q65" si="1">COUNTIF(M2:P2,"&lt;&gt;0")</f>
        <v>2</v>
      </c>
      <c r="R2" s="2" t="str">
        <f t="shared" ref="R2:R65" si="2">CONCATENATE(Q2,"class",K2)</f>
        <v>2class17</v>
      </c>
      <c r="S2" s="2" t="str">
        <f t="shared" ref="S2:S65" si="3">IF(Q2&gt;3,"comp8",IF(Q2=2,CONCATENATE("basic",IF(K2&gt;15,"16",IF(K2&gt;11,"12","8"))),CONCATENATE("3class",IF(K2&gt;15,"16",IF(K2&gt;11,"12","8")))))</f>
        <v>basic16</v>
      </c>
      <c r="T2" s="2">
        <v>29006555392</v>
      </c>
      <c r="U2" s="2">
        <f t="shared" ref="U2:U65" si="4">LOG(T2)</f>
        <v>10.462496158203949</v>
      </c>
      <c r="V2" s="2">
        <v>3</v>
      </c>
      <c r="W2" s="2">
        <v>3</v>
      </c>
      <c r="X2" s="2">
        <v>2147483647</v>
      </c>
      <c r="Y2" s="2" t="s">
        <v>46</v>
      </c>
      <c r="Z2" s="2">
        <v>29006555392</v>
      </c>
      <c r="AA2" s="2">
        <v>29006555392</v>
      </c>
      <c r="AB2" s="2" t="s">
        <v>47</v>
      </c>
      <c r="AC2" s="2" t="s">
        <v>48</v>
      </c>
      <c r="AD2" s="2" t="s">
        <v>49</v>
      </c>
      <c r="AE2" s="2" t="s">
        <v>50</v>
      </c>
      <c r="AF2" s="2">
        <v>4</v>
      </c>
      <c r="AG2" s="2" t="s">
        <v>44</v>
      </c>
      <c r="AH2" s="2" t="s">
        <v>51</v>
      </c>
      <c r="AI2" s="2">
        <v>0</v>
      </c>
      <c r="AJ2" s="2">
        <v>0</v>
      </c>
      <c r="AK2" s="2">
        <v>0</v>
      </c>
    </row>
    <row r="3" spans="1:37" ht="15.75" x14ac:dyDescent="0.25">
      <c r="A3" s="2">
        <v>2</v>
      </c>
      <c r="B3" s="2" t="s">
        <v>39</v>
      </c>
      <c r="C3" s="2" t="s">
        <v>39</v>
      </c>
      <c r="D3" s="2" t="s">
        <v>52</v>
      </c>
      <c r="E3" s="2" t="s">
        <v>41</v>
      </c>
      <c r="F3" s="2" t="s">
        <v>42</v>
      </c>
      <c r="G3" s="2" t="s">
        <v>43</v>
      </c>
      <c r="H3" s="2">
        <v>1</v>
      </c>
      <c r="I3" s="7" t="s">
        <v>41</v>
      </c>
      <c r="J3" s="7" t="s">
        <v>53</v>
      </c>
      <c r="K3" s="2">
        <v>8</v>
      </c>
      <c r="L3" s="2">
        <f t="shared" si="0"/>
        <v>0</v>
      </c>
      <c r="M3" s="2">
        <v>1</v>
      </c>
      <c r="N3" s="2">
        <v>2</v>
      </c>
      <c r="O3" s="2">
        <v>5</v>
      </c>
      <c r="P3" s="2">
        <v>0</v>
      </c>
      <c r="Q3" s="2">
        <f t="shared" si="1"/>
        <v>3</v>
      </c>
      <c r="R3" s="2" t="str">
        <f t="shared" si="2"/>
        <v>3class8</v>
      </c>
      <c r="S3" s="2" t="str">
        <f t="shared" si="3"/>
        <v>3class8</v>
      </c>
      <c r="T3" s="2">
        <v>100000001</v>
      </c>
      <c r="U3" s="2">
        <f t="shared" si="4"/>
        <v>8.0000000043429456</v>
      </c>
      <c r="V3" s="2">
        <v>1</v>
      </c>
      <c r="W3" s="2">
        <v>4</v>
      </c>
      <c r="X3" s="2">
        <v>2147483647</v>
      </c>
      <c r="Y3" s="2" t="s">
        <v>54</v>
      </c>
      <c r="Z3" s="2">
        <v>100000001</v>
      </c>
      <c r="AA3" s="2" t="s">
        <v>55</v>
      </c>
      <c r="AB3" s="2" t="s">
        <v>47</v>
      </c>
      <c r="AC3" s="2" t="s">
        <v>56</v>
      </c>
      <c r="AD3" s="2" t="s">
        <v>57</v>
      </c>
      <c r="AE3" s="2" t="s">
        <v>58</v>
      </c>
      <c r="AF3" s="2">
        <v>2</v>
      </c>
      <c r="AG3" s="2" t="s">
        <v>44</v>
      </c>
      <c r="AH3" s="2" t="s">
        <v>51</v>
      </c>
      <c r="AI3" s="2">
        <v>0</v>
      </c>
      <c r="AJ3" s="2">
        <v>0</v>
      </c>
      <c r="AK3" s="2">
        <v>0</v>
      </c>
    </row>
    <row r="4" spans="1:37" ht="15.75" x14ac:dyDescent="0.25">
      <c r="A4" s="2">
        <v>3</v>
      </c>
      <c r="B4" s="2" t="s">
        <v>59</v>
      </c>
      <c r="C4" s="2" t="s">
        <v>60</v>
      </c>
      <c r="D4" s="2" t="s">
        <v>61</v>
      </c>
      <c r="E4" s="2" t="s">
        <v>41</v>
      </c>
      <c r="F4" s="2" t="s">
        <v>42</v>
      </c>
      <c r="G4" s="2" t="s">
        <v>43</v>
      </c>
      <c r="H4" s="2">
        <v>1</v>
      </c>
      <c r="I4" s="7" t="s">
        <v>44</v>
      </c>
      <c r="J4" s="7" t="s">
        <v>45</v>
      </c>
      <c r="K4" s="2">
        <v>9</v>
      </c>
      <c r="L4" s="2">
        <f t="shared" si="0"/>
        <v>1</v>
      </c>
      <c r="M4" s="2">
        <v>3</v>
      </c>
      <c r="N4" s="2">
        <v>1</v>
      </c>
      <c r="O4" s="2">
        <v>5</v>
      </c>
      <c r="P4" s="2">
        <v>0</v>
      </c>
      <c r="Q4" s="2">
        <f t="shared" si="1"/>
        <v>3</v>
      </c>
      <c r="R4" s="2" t="str">
        <f t="shared" si="2"/>
        <v>3class9</v>
      </c>
      <c r="S4" s="2" t="str">
        <f t="shared" si="3"/>
        <v>3class8</v>
      </c>
      <c r="T4" s="2">
        <v>1000000001</v>
      </c>
      <c r="U4" s="2">
        <f t="shared" si="4"/>
        <v>9.0000000004342944</v>
      </c>
      <c r="V4" s="2">
        <v>1</v>
      </c>
      <c r="W4" s="2">
        <v>1</v>
      </c>
      <c r="X4" s="2">
        <v>2147483647</v>
      </c>
      <c r="Y4" s="2" t="s">
        <v>62</v>
      </c>
      <c r="Z4" s="2">
        <v>1000000001</v>
      </c>
      <c r="AA4" s="2" t="s">
        <v>63</v>
      </c>
      <c r="AB4" s="2" t="s">
        <v>47</v>
      </c>
      <c r="AC4" s="2" t="s">
        <v>64</v>
      </c>
      <c r="AD4" s="2" t="s">
        <v>65</v>
      </c>
      <c r="AE4" s="2" t="s">
        <v>58</v>
      </c>
      <c r="AF4" s="2">
        <v>3</v>
      </c>
      <c r="AG4" s="2" t="s">
        <v>44</v>
      </c>
      <c r="AH4" s="2" t="s">
        <v>51</v>
      </c>
      <c r="AI4" s="2">
        <v>0</v>
      </c>
      <c r="AJ4" s="2">
        <v>0</v>
      </c>
      <c r="AK4" s="2">
        <v>0</v>
      </c>
    </row>
    <row r="5" spans="1:37" x14ac:dyDescent="0.25">
      <c r="A5" s="2">
        <v>4</v>
      </c>
      <c r="B5" s="2" t="s">
        <v>59</v>
      </c>
      <c r="C5" s="2" t="s">
        <v>66</v>
      </c>
      <c r="D5" s="2" t="s">
        <v>67</v>
      </c>
      <c r="E5" s="2" t="s">
        <v>41</v>
      </c>
      <c r="F5" s="2" t="s">
        <v>42</v>
      </c>
      <c r="G5" s="2" t="s">
        <v>43</v>
      </c>
      <c r="H5" s="2">
        <v>1</v>
      </c>
      <c r="I5" s="6" t="s">
        <v>41</v>
      </c>
      <c r="J5" t="s">
        <v>53</v>
      </c>
      <c r="K5" s="2">
        <v>10</v>
      </c>
      <c r="L5" s="2">
        <f t="shared" si="0"/>
        <v>2</v>
      </c>
      <c r="M5" s="2">
        <v>3</v>
      </c>
      <c r="N5" s="2">
        <v>1</v>
      </c>
      <c r="O5" s="2">
        <v>5</v>
      </c>
      <c r="P5" s="2">
        <v>1</v>
      </c>
      <c r="Q5" s="2">
        <f t="shared" si="1"/>
        <v>4</v>
      </c>
      <c r="R5" s="2" t="str">
        <f t="shared" si="2"/>
        <v>4class10</v>
      </c>
      <c r="S5" s="2" t="str">
        <f t="shared" si="3"/>
        <v>comp8</v>
      </c>
      <c r="T5" s="2">
        <v>5749600000</v>
      </c>
      <c r="U5" s="2">
        <f t="shared" si="4"/>
        <v>9.7596376318486922</v>
      </c>
      <c r="V5" s="2">
        <v>3</v>
      </c>
      <c r="W5" s="2">
        <v>1</v>
      </c>
      <c r="X5" s="2">
        <v>2147483647</v>
      </c>
      <c r="Y5" s="2">
        <v>57496000</v>
      </c>
      <c r="Z5" s="2">
        <v>574960</v>
      </c>
      <c r="AA5" s="2" t="s">
        <v>68</v>
      </c>
      <c r="AB5" s="2" t="s">
        <v>47</v>
      </c>
      <c r="AC5" s="2" t="s">
        <v>69</v>
      </c>
      <c r="AD5" s="2" t="s">
        <v>70</v>
      </c>
      <c r="AE5" s="2" t="s">
        <v>58</v>
      </c>
      <c r="AF5" s="2">
        <v>3</v>
      </c>
      <c r="AG5" s="2" t="s">
        <v>44</v>
      </c>
      <c r="AH5" s="2" t="s">
        <v>51</v>
      </c>
      <c r="AI5" s="2">
        <v>0</v>
      </c>
      <c r="AJ5" s="2">
        <v>0</v>
      </c>
      <c r="AK5" s="2">
        <v>0</v>
      </c>
    </row>
    <row r="6" spans="1:37" x14ac:dyDescent="0.25">
      <c r="A6" s="2">
        <v>5</v>
      </c>
      <c r="B6" s="2" t="s">
        <v>59</v>
      </c>
      <c r="C6" s="2" t="s">
        <v>60</v>
      </c>
      <c r="D6" s="2" t="s">
        <v>71</v>
      </c>
      <c r="E6" s="2" t="s">
        <v>41</v>
      </c>
      <c r="F6" s="2" t="s">
        <v>42</v>
      </c>
      <c r="G6" s="2" t="s">
        <v>43</v>
      </c>
      <c r="H6" s="2">
        <v>1</v>
      </c>
      <c r="I6" s="6" t="s">
        <v>44</v>
      </c>
      <c r="J6" t="s">
        <v>45</v>
      </c>
      <c r="K6" s="2">
        <v>14</v>
      </c>
      <c r="L6" s="2">
        <f t="shared" si="0"/>
        <v>6</v>
      </c>
      <c r="M6" s="2">
        <v>1</v>
      </c>
      <c r="N6" s="2">
        <v>1</v>
      </c>
      <c r="O6" s="2">
        <v>12</v>
      </c>
      <c r="P6" s="2">
        <v>0</v>
      </c>
      <c r="Q6" s="2">
        <f t="shared" si="1"/>
        <v>3</v>
      </c>
      <c r="R6" s="2" t="str">
        <f t="shared" si="2"/>
        <v>3class14</v>
      </c>
      <c r="S6" s="2" t="str">
        <f t="shared" si="3"/>
        <v>3class12</v>
      </c>
      <c r="T6" s="2">
        <v>162950800</v>
      </c>
      <c r="U6" s="2">
        <f t="shared" si="4"/>
        <v>8.2120564969566257</v>
      </c>
      <c r="V6" s="2">
        <v>3</v>
      </c>
      <c r="W6" s="2">
        <v>3</v>
      </c>
      <c r="X6" s="2">
        <v>2147483647</v>
      </c>
      <c r="Y6" s="2">
        <v>1629508</v>
      </c>
      <c r="Z6" s="2" t="s">
        <v>72</v>
      </c>
      <c r="AA6" s="2" t="s">
        <v>73</v>
      </c>
      <c r="AB6" s="2" t="s">
        <v>47</v>
      </c>
      <c r="AC6" s="2" t="s">
        <v>74</v>
      </c>
      <c r="AD6" s="2" t="s">
        <v>75</v>
      </c>
      <c r="AE6" s="2" t="s">
        <v>58</v>
      </c>
      <c r="AF6" s="2">
        <v>3</v>
      </c>
      <c r="AG6" s="2" t="s">
        <v>44</v>
      </c>
      <c r="AH6" s="2" t="s">
        <v>51</v>
      </c>
      <c r="AI6" s="2">
        <v>4</v>
      </c>
      <c r="AJ6" s="2">
        <v>0</v>
      </c>
      <c r="AK6" s="2">
        <v>0</v>
      </c>
    </row>
    <row r="7" spans="1:37" x14ac:dyDescent="0.25">
      <c r="A7" s="2">
        <v>6</v>
      </c>
      <c r="B7" s="2" t="s">
        <v>39</v>
      </c>
      <c r="C7" s="2" t="s">
        <v>39</v>
      </c>
      <c r="D7" s="2" t="s">
        <v>76</v>
      </c>
      <c r="E7" s="2" t="s">
        <v>41</v>
      </c>
      <c r="F7" s="2" t="s">
        <v>42</v>
      </c>
      <c r="G7" s="2" t="s">
        <v>43</v>
      </c>
      <c r="H7" s="2">
        <v>1</v>
      </c>
      <c r="I7" s="6" t="s">
        <v>44</v>
      </c>
      <c r="J7" t="s">
        <v>45</v>
      </c>
      <c r="K7" s="2">
        <v>14</v>
      </c>
      <c r="L7" s="2">
        <f t="shared" si="0"/>
        <v>6</v>
      </c>
      <c r="M7" s="2">
        <v>0</v>
      </c>
      <c r="N7" s="2">
        <v>1</v>
      </c>
      <c r="O7" s="2">
        <v>13</v>
      </c>
      <c r="P7" s="2">
        <v>0</v>
      </c>
      <c r="Q7" s="2">
        <f t="shared" si="1"/>
        <v>2</v>
      </c>
      <c r="R7" s="2" t="str">
        <f t="shared" si="2"/>
        <v>2class14</v>
      </c>
      <c r="S7" s="2" t="str">
        <f t="shared" si="3"/>
        <v>basic12</v>
      </c>
      <c r="T7" s="2">
        <v>196314400</v>
      </c>
      <c r="U7" s="2">
        <f t="shared" si="4"/>
        <v>8.2929521570180853</v>
      </c>
      <c r="V7" s="2">
        <v>3</v>
      </c>
      <c r="W7" s="2">
        <v>1</v>
      </c>
      <c r="X7" s="2">
        <v>2147483647</v>
      </c>
      <c r="Y7" s="2">
        <v>1963144</v>
      </c>
      <c r="Z7" s="2" t="s">
        <v>77</v>
      </c>
      <c r="AA7" s="2" t="s">
        <v>78</v>
      </c>
      <c r="AB7" s="2" t="s">
        <v>47</v>
      </c>
      <c r="AC7" s="2" t="s">
        <v>79</v>
      </c>
      <c r="AD7" s="2" t="s">
        <v>75</v>
      </c>
      <c r="AE7" s="2" t="s">
        <v>58</v>
      </c>
      <c r="AF7" s="2">
        <v>3</v>
      </c>
      <c r="AG7" s="2" t="s">
        <v>44</v>
      </c>
      <c r="AH7" s="2" t="s">
        <v>51</v>
      </c>
      <c r="AI7" s="2">
        <v>0</v>
      </c>
      <c r="AJ7" s="2">
        <v>0</v>
      </c>
      <c r="AK7" s="2">
        <v>0</v>
      </c>
    </row>
    <row r="8" spans="1:37" x14ac:dyDescent="0.25">
      <c r="A8" s="2">
        <v>8</v>
      </c>
      <c r="B8" s="2" t="s">
        <v>80</v>
      </c>
      <c r="C8" s="2" t="s">
        <v>80</v>
      </c>
      <c r="D8" s="3" t="s">
        <v>81</v>
      </c>
      <c r="E8" s="2" t="s">
        <v>41</v>
      </c>
      <c r="F8" s="2" t="s">
        <v>42</v>
      </c>
      <c r="G8" s="2" t="s">
        <v>43</v>
      </c>
      <c r="H8" s="2">
        <v>2</v>
      </c>
      <c r="I8" s="6" t="s">
        <v>41</v>
      </c>
      <c r="J8" t="s">
        <v>53</v>
      </c>
      <c r="K8" s="2">
        <v>11</v>
      </c>
      <c r="L8" s="2">
        <f t="shared" si="0"/>
        <v>3</v>
      </c>
      <c r="M8" s="2">
        <v>4</v>
      </c>
      <c r="N8" s="2">
        <v>1</v>
      </c>
      <c r="O8" s="2">
        <v>6</v>
      </c>
      <c r="P8" s="2">
        <v>0</v>
      </c>
      <c r="Q8" s="2">
        <f t="shared" si="1"/>
        <v>3</v>
      </c>
      <c r="R8" s="2" t="str">
        <f t="shared" si="2"/>
        <v>3class11</v>
      </c>
      <c r="S8" s="2" t="str">
        <f t="shared" si="3"/>
        <v>3class8</v>
      </c>
      <c r="T8" s="2">
        <v>3780624</v>
      </c>
      <c r="U8" s="2">
        <f t="shared" si="4"/>
        <v>6.5775634869776844</v>
      </c>
      <c r="V8" s="2">
        <v>2</v>
      </c>
      <c r="W8" s="2">
        <v>1</v>
      </c>
      <c r="X8" s="2">
        <v>136102464</v>
      </c>
      <c r="Y8" s="2" t="s">
        <v>82</v>
      </c>
      <c r="Z8" s="2">
        <v>3780624</v>
      </c>
      <c r="AA8" s="2" t="s">
        <v>83</v>
      </c>
      <c r="AB8" s="2" t="s">
        <v>84</v>
      </c>
      <c r="AC8" s="2" t="s">
        <v>85</v>
      </c>
      <c r="AD8" s="2" t="s">
        <v>86</v>
      </c>
      <c r="AE8" s="2" t="s">
        <v>58</v>
      </c>
      <c r="AF8" s="2">
        <v>2</v>
      </c>
      <c r="AG8" s="2" t="s">
        <v>41</v>
      </c>
      <c r="AH8" s="2" t="s">
        <v>87</v>
      </c>
      <c r="AI8" s="2">
        <v>0</v>
      </c>
      <c r="AJ8" s="2">
        <v>0</v>
      </c>
      <c r="AK8" s="2">
        <v>0</v>
      </c>
    </row>
    <row r="9" spans="1:37" x14ac:dyDescent="0.25">
      <c r="A9" s="2">
        <v>10</v>
      </c>
      <c r="B9" s="2" t="s">
        <v>39</v>
      </c>
      <c r="C9" s="2" t="s">
        <v>39</v>
      </c>
      <c r="D9" s="2" t="s">
        <v>88</v>
      </c>
      <c r="E9" s="2" t="s">
        <v>41</v>
      </c>
      <c r="F9" s="2" t="s">
        <v>42</v>
      </c>
      <c r="G9" s="2" t="s">
        <v>43</v>
      </c>
      <c r="H9" s="2">
        <v>1</v>
      </c>
      <c r="I9" s="6" t="s">
        <v>41</v>
      </c>
      <c r="J9" t="s">
        <v>89</v>
      </c>
      <c r="K9" s="2">
        <v>11</v>
      </c>
      <c r="L9" s="2">
        <f t="shared" si="0"/>
        <v>3</v>
      </c>
      <c r="M9" s="2">
        <v>2</v>
      </c>
      <c r="N9" s="2">
        <v>1</v>
      </c>
      <c r="O9" s="2">
        <v>8</v>
      </c>
      <c r="P9" s="2">
        <v>0</v>
      </c>
      <c r="Q9" s="2">
        <f t="shared" si="1"/>
        <v>3</v>
      </c>
      <c r="R9" s="2" t="str">
        <f t="shared" si="2"/>
        <v>3class11</v>
      </c>
      <c r="S9" s="2" t="str">
        <f t="shared" si="3"/>
        <v>3class8</v>
      </c>
      <c r="T9" s="2">
        <v>62200000000</v>
      </c>
      <c r="U9" s="2">
        <f t="shared" si="4"/>
        <v>10.793790384690819</v>
      </c>
      <c r="V9" s="2">
        <v>3</v>
      </c>
      <c r="W9" s="2">
        <v>2</v>
      </c>
      <c r="X9" s="2">
        <v>2147483647</v>
      </c>
      <c r="Y9" s="2">
        <v>622000000</v>
      </c>
      <c r="Z9" s="2">
        <v>6220000</v>
      </c>
      <c r="AA9" s="2">
        <v>43251</v>
      </c>
      <c r="AB9" s="2" t="s">
        <v>47</v>
      </c>
      <c r="AC9" s="2" t="s">
        <v>90</v>
      </c>
      <c r="AD9" s="2" t="s">
        <v>91</v>
      </c>
      <c r="AE9" s="2" t="s">
        <v>92</v>
      </c>
      <c r="AF9" s="2">
        <v>4</v>
      </c>
      <c r="AG9" s="2" t="s">
        <v>44</v>
      </c>
      <c r="AH9" s="2" t="s">
        <v>51</v>
      </c>
      <c r="AI9" s="2">
        <v>0</v>
      </c>
      <c r="AJ9" s="2">
        <v>0</v>
      </c>
      <c r="AK9" s="2">
        <v>0</v>
      </c>
    </row>
    <row r="10" spans="1:37" x14ac:dyDescent="0.25">
      <c r="A10" s="2">
        <v>11</v>
      </c>
      <c r="B10" s="2" t="s">
        <v>39</v>
      </c>
      <c r="C10" s="2" t="s">
        <v>39</v>
      </c>
      <c r="D10" s="3" t="s">
        <v>93</v>
      </c>
      <c r="E10" s="2" t="s">
        <v>41</v>
      </c>
      <c r="F10" s="2" t="s">
        <v>42</v>
      </c>
      <c r="G10" s="2" t="s">
        <v>43</v>
      </c>
      <c r="H10" s="2">
        <v>1</v>
      </c>
      <c r="I10" s="6" t="s">
        <v>44</v>
      </c>
      <c r="J10" t="s">
        <v>45</v>
      </c>
      <c r="K10" s="2">
        <v>9</v>
      </c>
      <c r="L10" s="2">
        <f t="shared" si="0"/>
        <v>1</v>
      </c>
      <c r="M10" s="2">
        <v>2</v>
      </c>
      <c r="N10" s="2">
        <v>2</v>
      </c>
      <c r="O10" s="2">
        <v>5</v>
      </c>
      <c r="P10" s="2">
        <v>0</v>
      </c>
      <c r="Q10" s="2">
        <f t="shared" si="1"/>
        <v>3</v>
      </c>
      <c r="R10" s="2" t="str">
        <f t="shared" si="2"/>
        <v>3class9</v>
      </c>
      <c r="S10" s="2" t="str">
        <f t="shared" si="3"/>
        <v>3class8</v>
      </c>
      <c r="T10" s="2">
        <v>6290400</v>
      </c>
      <c r="U10" s="2">
        <f t="shared" si="4"/>
        <v>6.7986782626582061</v>
      </c>
      <c r="V10" s="2">
        <v>2</v>
      </c>
      <c r="W10" s="2">
        <v>1</v>
      </c>
      <c r="X10" s="2">
        <v>226454400</v>
      </c>
      <c r="Y10" s="2">
        <v>62904</v>
      </c>
      <c r="Z10" s="2" t="s">
        <v>94</v>
      </c>
      <c r="AA10" s="2" t="s">
        <v>95</v>
      </c>
      <c r="AB10" s="2" t="s">
        <v>96</v>
      </c>
      <c r="AC10" s="2" t="s">
        <v>97</v>
      </c>
      <c r="AD10" s="2" t="s">
        <v>98</v>
      </c>
      <c r="AE10" s="2" t="s">
        <v>58</v>
      </c>
      <c r="AF10" s="2">
        <v>2</v>
      </c>
      <c r="AG10" s="2" t="s">
        <v>44</v>
      </c>
      <c r="AH10" s="2" t="s">
        <v>51</v>
      </c>
      <c r="AI10" s="2">
        <v>1</v>
      </c>
      <c r="AJ10" s="2">
        <v>0</v>
      </c>
      <c r="AK10" s="2">
        <v>0</v>
      </c>
    </row>
    <row r="11" spans="1:37" x14ac:dyDescent="0.25">
      <c r="A11" s="2">
        <v>12</v>
      </c>
      <c r="B11" s="2" t="s">
        <v>59</v>
      </c>
      <c r="C11" s="2" t="s">
        <v>66</v>
      </c>
      <c r="D11" s="9" t="s">
        <v>99</v>
      </c>
      <c r="E11" s="2" t="s">
        <v>41</v>
      </c>
      <c r="F11" s="2" t="s">
        <v>42</v>
      </c>
      <c r="G11" s="2" t="s">
        <v>43</v>
      </c>
      <c r="H11" s="2">
        <v>1</v>
      </c>
      <c r="I11" s="6" t="s">
        <v>41</v>
      </c>
      <c r="J11" t="s">
        <v>53</v>
      </c>
      <c r="K11" s="2">
        <v>12</v>
      </c>
      <c r="L11" s="2">
        <f t="shared" si="0"/>
        <v>4</v>
      </c>
      <c r="M11" s="2">
        <v>3</v>
      </c>
      <c r="N11" s="2">
        <v>1</v>
      </c>
      <c r="O11" s="2">
        <v>8</v>
      </c>
      <c r="P11" s="2">
        <v>0</v>
      </c>
      <c r="Q11" s="2">
        <f t="shared" si="1"/>
        <v>3</v>
      </c>
      <c r="R11" s="2" t="str">
        <f t="shared" si="2"/>
        <v>3class12</v>
      </c>
      <c r="S11" s="2" t="str">
        <f t="shared" si="3"/>
        <v>3class12</v>
      </c>
      <c r="T11" s="2">
        <v>1000000000001</v>
      </c>
      <c r="U11" s="2">
        <f t="shared" si="4"/>
        <v>12.000000000000433</v>
      </c>
      <c r="V11" s="2">
        <v>1</v>
      </c>
      <c r="W11" s="2">
        <v>7</v>
      </c>
      <c r="X11" s="2">
        <v>2147483647</v>
      </c>
      <c r="Y11" s="2">
        <v>10000000000</v>
      </c>
      <c r="Z11" s="2">
        <v>100000000</v>
      </c>
      <c r="AA11" s="2">
        <v>100</v>
      </c>
      <c r="AB11" s="2" t="s">
        <v>47</v>
      </c>
      <c r="AC11" s="2" t="s">
        <v>47</v>
      </c>
      <c r="AD11" s="2" t="s">
        <v>100</v>
      </c>
      <c r="AE11" s="2" t="s">
        <v>101</v>
      </c>
      <c r="AF11" s="2">
        <v>4</v>
      </c>
      <c r="AG11" s="2" t="s">
        <v>44</v>
      </c>
      <c r="AH11" s="2" t="s">
        <v>51</v>
      </c>
      <c r="AI11" s="2">
        <v>1</v>
      </c>
      <c r="AJ11" s="2">
        <v>0</v>
      </c>
      <c r="AK11" s="2">
        <v>0</v>
      </c>
    </row>
    <row r="12" spans="1:37" x14ac:dyDescent="0.25">
      <c r="A12" s="2">
        <v>13</v>
      </c>
      <c r="B12" s="2" t="s">
        <v>80</v>
      </c>
      <c r="C12" s="2" t="s">
        <v>80</v>
      </c>
      <c r="D12" s="3" t="s">
        <v>102</v>
      </c>
      <c r="E12" s="2" t="s">
        <v>41</v>
      </c>
      <c r="F12" s="2" t="s">
        <v>42</v>
      </c>
      <c r="G12" s="2" t="s">
        <v>43</v>
      </c>
      <c r="H12" s="2">
        <v>3</v>
      </c>
      <c r="I12" s="6" t="s">
        <v>41</v>
      </c>
      <c r="J12" t="s">
        <v>53</v>
      </c>
      <c r="K12" s="2">
        <v>12</v>
      </c>
      <c r="L12" s="2">
        <f t="shared" si="0"/>
        <v>4</v>
      </c>
      <c r="M12" s="2">
        <v>2</v>
      </c>
      <c r="N12" s="2">
        <v>1</v>
      </c>
      <c r="O12" s="2">
        <v>9</v>
      </c>
      <c r="P12" s="2">
        <v>0</v>
      </c>
      <c r="Q12" s="2">
        <f t="shared" si="1"/>
        <v>3</v>
      </c>
      <c r="R12" s="2" t="str">
        <f t="shared" si="2"/>
        <v>3class12</v>
      </c>
      <c r="S12" s="2" t="str">
        <f t="shared" si="3"/>
        <v>3class12</v>
      </c>
      <c r="T12" s="2">
        <v>37600784</v>
      </c>
      <c r="U12" s="2">
        <f t="shared" si="4"/>
        <v>7.5751969003352171</v>
      </c>
      <c r="V12" s="2">
        <v>2</v>
      </c>
      <c r="W12" s="2">
        <v>0</v>
      </c>
      <c r="X12" s="2">
        <v>1353628224</v>
      </c>
      <c r="Y12" s="2" t="s">
        <v>103</v>
      </c>
      <c r="Z12" s="2">
        <v>37600784</v>
      </c>
      <c r="AA12" s="2" t="s">
        <v>104</v>
      </c>
      <c r="AB12" s="2" t="s">
        <v>105</v>
      </c>
      <c r="AC12" s="2" t="s">
        <v>106</v>
      </c>
      <c r="AD12" s="2" t="s">
        <v>107</v>
      </c>
      <c r="AE12" s="2" t="s">
        <v>58</v>
      </c>
      <c r="AF12" s="2">
        <v>2</v>
      </c>
      <c r="AG12" s="2" t="s">
        <v>41</v>
      </c>
      <c r="AH12" s="2" t="s">
        <v>108</v>
      </c>
      <c r="AI12" s="2">
        <v>0</v>
      </c>
      <c r="AJ12" s="2">
        <v>0</v>
      </c>
      <c r="AK12" s="2">
        <v>0</v>
      </c>
    </row>
    <row r="13" spans="1:37" x14ac:dyDescent="0.25">
      <c r="A13" s="2">
        <v>15</v>
      </c>
      <c r="B13" s="2" t="s">
        <v>39</v>
      </c>
      <c r="C13" s="2" t="s">
        <v>39</v>
      </c>
      <c r="D13" s="3" t="s">
        <v>109</v>
      </c>
      <c r="E13" s="2" t="s">
        <v>41</v>
      </c>
      <c r="F13" s="2" t="s">
        <v>42</v>
      </c>
      <c r="G13" s="2" t="s">
        <v>43</v>
      </c>
      <c r="H13" s="2">
        <v>2</v>
      </c>
      <c r="I13" s="6" t="s">
        <v>41</v>
      </c>
      <c r="J13" t="s">
        <v>110</v>
      </c>
      <c r="K13" s="2">
        <v>11</v>
      </c>
      <c r="L13" s="2">
        <f t="shared" si="0"/>
        <v>3</v>
      </c>
      <c r="M13" s="2">
        <v>2</v>
      </c>
      <c r="N13" s="2">
        <v>2</v>
      </c>
      <c r="O13" s="2">
        <v>5</v>
      </c>
      <c r="P13" s="2">
        <v>2</v>
      </c>
      <c r="Q13" s="2">
        <f t="shared" si="1"/>
        <v>4</v>
      </c>
      <c r="R13" s="2" t="str">
        <f t="shared" si="2"/>
        <v>4class11</v>
      </c>
      <c r="S13" s="2" t="str">
        <f t="shared" si="3"/>
        <v>comp8</v>
      </c>
      <c r="T13" s="2">
        <v>14154040000</v>
      </c>
      <c r="U13" s="2">
        <f t="shared" si="4"/>
        <v>10.150880418608136</v>
      </c>
      <c r="V13" s="2">
        <v>3</v>
      </c>
      <c r="W13" s="2">
        <v>2</v>
      </c>
      <c r="X13" s="2">
        <v>2147483647</v>
      </c>
      <c r="Y13" s="2">
        <v>141540400</v>
      </c>
      <c r="Z13" s="2">
        <v>1415404</v>
      </c>
      <c r="AA13" s="2">
        <v>1415404</v>
      </c>
      <c r="AB13" s="2" t="s">
        <v>47</v>
      </c>
      <c r="AC13" s="2" t="s">
        <v>84</v>
      </c>
      <c r="AD13" s="2" t="s">
        <v>111</v>
      </c>
      <c r="AE13" s="2" t="s">
        <v>112</v>
      </c>
      <c r="AF13" s="2">
        <v>4</v>
      </c>
      <c r="AG13" s="2" t="s">
        <v>44</v>
      </c>
      <c r="AH13" s="2" t="s">
        <v>51</v>
      </c>
      <c r="AI13" s="2">
        <v>0</v>
      </c>
      <c r="AJ13" s="2">
        <v>0</v>
      </c>
      <c r="AK13" s="2">
        <v>0</v>
      </c>
    </row>
    <row r="14" spans="1:37" x14ac:dyDescent="0.25">
      <c r="A14" s="2">
        <v>16</v>
      </c>
      <c r="B14" s="2" t="s">
        <v>59</v>
      </c>
      <c r="C14" s="2" t="s">
        <v>66</v>
      </c>
      <c r="D14" s="2" t="s">
        <v>113</v>
      </c>
      <c r="E14" s="2" t="s">
        <v>41</v>
      </c>
      <c r="F14" s="2" t="s">
        <v>42</v>
      </c>
      <c r="G14" s="2" t="s">
        <v>43</v>
      </c>
      <c r="H14" s="2">
        <v>1</v>
      </c>
      <c r="I14" s="6" t="s">
        <v>41</v>
      </c>
      <c r="J14" t="s">
        <v>53</v>
      </c>
      <c r="K14" s="2">
        <v>11</v>
      </c>
      <c r="L14" s="2">
        <f t="shared" si="0"/>
        <v>3</v>
      </c>
      <c r="M14" s="2">
        <v>6</v>
      </c>
      <c r="N14" s="2">
        <v>1</v>
      </c>
      <c r="O14" s="2">
        <v>3</v>
      </c>
      <c r="P14" s="2">
        <v>1</v>
      </c>
      <c r="Q14" s="2">
        <f t="shared" si="1"/>
        <v>4</v>
      </c>
      <c r="R14" s="2" t="str">
        <f t="shared" si="2"/>
        <v>4class11</v>
      </c>
      <c r="S14" s="2" t="str">
        <f t="shared" si="3"/>
        <v>comp8</v>
      </c>
      <c r="T14" s="2">
        <v>938596132</v>
      </c>
      <c r="U14" s="2">
        <f t="shared" si="4"/>
        <v>8.972478760131624</v>
      </c>
      <c r="V14" s="2">
        <v>3</v>
      </c>
      <c r="W14" s="2">
        <v>2</v>
      </c>
      <c r="X14" s="2">
        <v>2147483647</v>
      </c>
      <c r="Y14" s="2" t="s">
        <v>114</v>
      </c>
      <c r="Z14" s="2">
        <v>938596132</v>
      </c>
      <c r="AA14" s="2" t="s">
        <v>115</v>
      </c>
      <c r="AB14" s="2" t="s">
        <v>47</v>
      </c>
      <c r="AC14" s="2" t="s">
        <v>64</v>
      </c>
      <c r="AD14" s="2" t="s">
        <v>65</v>
      </c>
      <c r="AE14" s="2" t="s">
        <v>58</v>
      </c>
      <c r="AF14" s="2">
        <v>3</v>
      </c>
      <c r="AG14" s="2" t="s">
        <v>44</v>
      </c>
      <c r="AH14" s="2" t="s">
        <v>51</v>
      </c>
      <c r="AI14" s="2">
        <v>0</v>
      </c>
      <c r="AJ14" s="2">
        <v>0</v>
      </c>
      <c r="AK14" s="2">
        <v>0</v>
      </c>
    </row>
    <row r="15" spans="1:37" x14ac:dyDescent="0.25">
      <c r="A15" s="2">
        <v>18</v>
      </c>
      <c r="B15" s="2" t="s">
        <v>59</v>
      </c>
      <c r="C15" s="2" t="s">
        <v>66</v>
      </c>
      <c r="D15" s="2" t="s">
        <v>116</v>
      </c>
      <c r="E15" s="2" t="s">
        <v>44</v>
      </c>
      <c r="F15" s="2" t="s">
        <v>117</v>
      </c>
      <c r="G15" s="10" t="s">
        <v>118</v>
      </c>
      <c r="H15" s="10">
        <v>1</v>
      </c>
      <c r="I15" s="11" t="s">
        <v>44</v>
      </c>
      <c r="J15" s="11" t="s">
        <v>45</v>
      </c>
      <c r="K15" s="2">
        <v>18</v>
      </c>
      <c r="L15" s="2">
        <f t="shared" si="0"/>
        <v>10</v>
      </c>
      <c r="M15" s="2">
        <v>0</v>
      </c>
      <c r="N15" s="2">
        <v>4</v>
      </c>
      <c r="O15" s="2">
        <v>14</v>
      </c>
      <c r="P15" s="2">
        <v>0</v>
      </c>
      <c r="Q15" s="2">
        <f t="shared" si="1"/>
        <v>2</v>
      </c>
      <c r="R15" s="2" t="str">
        <f t="shared" si="2"/>
        <v>2class18</v>
      </c>
      <c r="S15" s="2" t="str">
        <f t="shared" si="3"/>
        <v>basic16</v>
      </c>
      <c r="T15" s="2">
        <v>1.1714404526942999E+30</v>
      </c>
      <c r="U15" s="2">
        <f t="shared" si="4"/>
        <v>30.068720217197978</v>
      </c>
      <c r="V15" s="2">
        <v>5</v>
      </c>
      <c r="W15" s="2">
        <v>4</v>
      </c>
      <c r="X15" s="2">
        <v>2147483647</v>
      </c>
      <c r="Y15" s="2">
        <v>1.1714404526943E+28</v>
      </c>
      <c r="Z15" s="2">
        <v>11714404526900</v>
      </c>
      <c r="AA15" s="2">
        <v>117144045269</v>
      </c>
      <c r="AB15" s="2" t="s">
        <v>47</v>
      </c>
      <c r="AC15" s="2" t="s">
        <v>47</v>
      </c>
      <c r="AD15" s="2" t="s">
        <v>47</v>
      </c>
      <c r="AE15" s="2" t="s">
        <v>64</v>
      </c>
      <c r="AF15" s="2">
        <v>4</v>
      </c>
      <c r="AG15" s="2" t="s">
        <v>44</v>
      </c>
      <c r="AH15" s="2" t="s">
        <v>51</v>
      </c>
      <c r="AI15" s="2">
        <v>0</v>
      </c>
      <c r="AJ15" s="2">
        <v>0</v>
      </c>
      <c r="AK15" s="2">
        <v>0</v>
      </c>
    </row>
    <row r="16" spans="1:37" x14ac:dyDescent="0.25">
      <c r="A16" s="2">
        <v>19</v>
      </c>
      <c r="B16" s="2" t="s">
        <v>59</v>
      </c>
      <c r="C16" s="2" t="s">
        <v>66</v>
      </c>
      <c r="D16" s="2" t="s">
        <v>119</v>
      </c>
      <c r="E16" s="2" t="s">
        <v>41</v>
      </c>
      <c r="F16" s="2" t="s">
        <v>42</v>
      </c>
      <c r="G16" s="2" t="s">
        <v>43</v>
      </c>
      <c r="H16" s="2">
        <v>1</v>
      </c>
      <c r="I16" s="6" t="s">
        <v>44</v>
      </c>
      <c r="J16" t="s">
        <v>45</v>
      </c>
      <c r="K16" s="2">
        <v>8</v>
      </c>
      <c r="L16" s="2">
        <f t="shared" si="0"/>
        <v>0</v>
      </c>
      <c r="M16" s="2">
        <v>0</v>
      </c>
      <c r="N16" s="2">
        <v>1</v>
      </c>
      <c r="O16" s="2">
        <v>7</v>
      </c>
      <c r="P16" s="2">
        <v>0</v>
      </c>
      <c r="Q16" s="2">
        <f t="shared" si="1"/>
        <v>2</v>
      </c>
      <c r="R16" s="2" t="str">
        <f t="shared" si="2"/>
        <v>2class8</v>
      </c>
      <c r="S16" s="2" t="str">
        <f t="shared" si="3"/>
        <v>basic8</v>
      </c>
      <c r="T16" s="2">
        <v>100000001</v>
      </c>
      <c r="U16" s="2">
        <f t="shared" si="4"/>
        <v>8.0000000043429456</v>
      </c>
      <c r="V16" s="2">
        <v>1</v>
      </c>
      <c r="W16" s="2">
        <v>1</v>
      </c>
      <c r="X16" s="2">
        <v>2147483647</v>
      </c>
      <c r="Y16" s="2" t="s">
        <v>54</v>
      </c>
      <c r="Z16" s="2">
        <v>100000001</v>
      </c>
      <c r="AA16" s="2" t="s">
        <v>55</v>
      </c>
      <c r="AB16" s="2" t="s">
        <v>47</v>
      </c>
      <c r="AC16" s="2" t="s">
        <v>56</v>
      </c>
      <c r="AD16" s="2" t="s">
        <v>57</v>
      </c>
      <c r="AE16" s="2" t="s">
        <v>58</v>
      </c>
      <c r="AF16" s="2">
        <v>2</v>
      </c>
      <c r="AG16" s="2" t="s">
        <v>44</v>
      </c>
      <c r="AH16" s="2" t="s">
        <v>51</v>
      </c>
      <c r="AI16" s="2">
        <v>0</v>
      </c>
      <c r="AJ16" s="2">
        <v>0</v>
      </c>
      <c r="AK16" s="2">
        <v>0</v>
      </c>
    </row>
    <row r="17" spans="1:37" x14ac:dyDescent="0.25">
      <c r="A17" s="2">
        <v>20</v>
      </c>
      <c r="B17" s="2" t="s">
        <v>59</v>
      </c>
      <c r="C17" s="2" t="s">
        <v>66</v>
      </c>
      <c r="D17" s="2" t="s">
        <v>120</v>
      </c>
      <c r="E17" s="2" t="s">
        <v>41</v>
      </c>
      <c r="F17" s="2" t="s">
        <v>42</v>
      </c>
      <c r="G17" s="2" t="s">
        <v>43</v>
      </c>
      <c r="H17" s="2">
        <v>1</v>
      </c>
      <c r="I17" s="6" t="s">
        <v>44</v>
      </c>
      <c r="J17" t="s">
        <v>45</v>
      </c>
      <c r="K17" s="2">
        <v>12</v>
      </c>
      <c r="L17" s="2">
        <f t="shared" si="0"/>
        <v>4</v>
      </c>
      <c r="M17" s="2">
        <v>4</v>
      </c>
      <c r="N17" s="2">
        <v>3</v>
      </c>
      <c r="O17" s="2">
        <v>3</v>
      </c>
      <c r="P17" s="2">
        <v>2</v>
      </c>
      <c r="Q17" s="2">
        <f t="shared" si="1"/>
        <v>4</v>
      </c>
      <c r="R17" s="2" t="str">
        <f t="shared" si="2"/>
        <v>4class12</v>
      </c>
      <c r="S17" s="2" t="str">
        <f t="shared" si="3"/>
        <v>comp8</v>
      </c>
      <c r="T17" s="2">
        <v>1000000000001</v>
      </c>
      <c r="U17" s="2">
        <f t="shared" si="4"/>
        <v>12.000000000000433</v>
      </c>
      <c r="V17" s="2">
        <v>1</v>
      </c>
      <c r="W17" s="2">
        <v>14</v>
      </c>
      <c r="X17" s="2">
        <v>2147483647</v>
      </c>
      <c r="Y17" s="2">
        <v>10000000000</v>
      </c>
      <c r="Z17" s="2">
        <v>100000000</v>
      </c>
      <c r="AA17" s="2">
        <v>100</v>
      </c>
      <c r="AB17" s="2" t="s">
        <v>47</v>
      </c>
      <c r="AC17" s="2" t="s">
        <v>47</v>
      </c>
      <c r="AD17" s="2" t="s">
        <v>100</v>
      </c>
      <c r="AE17" s="2" t="s">
        <v>101</v>
      </c>
      <c r="AF17" s="2">
        <v>4</v>
      </c>
      <c r="AG17" s="2" t="s">
        <v>44</v>
      </c>
      <c r="AH17" s="2" t="s">
        <v>51</v>
      </c>
      <c r="AI17" s="2">
        <v>0</v>
      </c>
      <c r="AJ17" s="2">
        <v>0</v>
      </c>
      <c r="AK17" s="2">
        <v>0</v>
      </c>
    </row>
    <row r="18" spans="1:37" ht="15.75" x14ac:dyDescent="0.25">
      <c r="A18" s="2">
        <v>21</v>
      </c>
      <c r="B18" s="2" t="s">
        <v>80</v>
      </c>
      <c r="C18" s="2" t="s">
        <v>80</v>
      </c>
      <c r="D18" s="2" t="s">
        <v>121</v>
      </c>
      <c r="E18" s="2" t="s">
        <v>41</v>
      </c>
      <c r="F18" s="2" t="s">
        <v>42</v>
      </c>
      <c r="G18" s="2" t="s">
        <v>43</v>
      </c>
      <c r="H18" s="2">
        <v>1</v>
      </c>
      <c r="I18" s="12" t="s">
        <v>41</v>
      </c>
      <c r="J18" s="12" t="s">
        <v>53</v>
      </c>
      <c r="K18" s="2">
        <v>10</v>
      </c>
      <c r="L18" s="2">
        <f t="shared" si="0"/>
        <v>2</v>
      </c>
      <c r="M18" s="2">
        <v>2</v>
      </c>
      <c r="N18" s="2">
        <v>1</v>
      </c>
      <c r="O18" s="2">
        <v>6</v>
      </c>
      <c r="P18" s="2">
        <v>0</v>
      </c>
      <c r="Q18" s="2">
        <f t="shared" si="1"/>
        <v>3</v>
      </c>
      <c r="R18" s="2" t="str">
        <f t="shared" si="2"/>
        <v>3class10</v>
      </c>
      <c r="S18" s="2" t="str">
        <f t="shared" si="3"/>
        <v>3class8</v>
      </c>
      <c r="T18" s="2">
        <v>408810000</v>
      </c>
      <c r="U18" s="2">
        <f t="shared" si="4"/>
        <v>8.6115215106386476</v>
      </c>
      <c r="V18" s="2">
        <v>2</v>
      </c>
      <c r="W18" s="2">
        <v>0</v>
      </c>
      <c r="X18" s="2">
        <v>2147483647</v>
      </c>
      <c r="Y18" s="2">
        <v>4088100</v>
      </c>
      <c r="Z18" s="2">
        <v>40881</v>
      </c>
      <c r="AA18" s="2" t="s">
        <v>122</v>
      </c>
      <c r="AB18" s="2" t="s">
        <v>47</v>
      </c>
      <c r="AC18" s="2" t="s">
        <v>91</v>
      </c>
      <c r="AD18" s="2" t="s">
        <v>85</v>
      </c>
      <c r="AE18" s="2" t="s">
        <v>58</v>
      </c>
      <c r="AF18" s="2">
        <v>3</v>
      </c>
      <c r="AG18" s="2" t="s">
        <v>44</v>
      </c>
      <c r="AH18" s="2" t="s">
        <v>51</v>
      </c>
      <c r="AI18" s="2">
        <v>0</v>
      </c>
      <c r="AJ18" s="2">
        <v>0</v>
      </c>
      <c r="AK18" s="2">
        <v>0</v>
      </c>
    </row>
    <row r="19" spans="1:37" x14ac:dyDescent="0.25">
      <c r="A19" s="2">
        <v>22</v>
      </c>
      <c r="B19" s="2" t="s">
        <v>59</v>
      </c>
      <c r="C19" s="2" t="s">
        <v>66</v>
      </c>
      <c r="D19" s="2" t="s">
        <v>123</v>
      </c>
      <c r="E19" s="2" t="s">
        <v>41</v>
      </c>
      <c r="F19" s="2" t="s">
        <v>42</v>
      </c>
      <c r="G19" s="2" t="s">
        <v>43</v>
      </c>
      <c r="H19" s="2">
        <v>1</v>
      </c>
      <c r="I19" s="6" t="s">
        <v>44</v>
      </c>
      <c r="J19" t="s">
        <v>45</v>
      </c>
      <c r="K19" s="2">
        <v>21</v>
      </c>
      <c r="L19" s="2">
        <f t="shared" si="0"/>
        <v>13</v>
      </c>
      <c r="M19" s="2">
        <v>0</v>
      </c>
      <c r="N19" s="2">
        <v>1</v>
      </c>
      <c r="O19" s="2">
        <v>20</v>
      </c>
      <c r="P19" s="2">
        <v>0</v>
      </c>
      <c r="Q19" s="2">
        <f t="shared" si="1"/>
        <v>2</v>
      </c>
      <c r="R19" s="2" t="str">
        <f t="shared" si="2"/>
        <v>2class21</v>
      </c>
      <c r="S19" s="2" t="str">
        <f t="shared" si="3"/>
        <v>basic16</v>
      </c>
      <c r="T19" s="2">
        <v>54552176128</v>
      </c>
      <c r="U19" s="2">
        <f t="shared" si="4"/>
        <v>10.736812079608725</v>
      </c>
      <c r="V19" s="2">
        <v>3</v>
      </c>
      <c r="W19" s="2">
        <v>1</v>
      </c>
      <c r="X19" s="2">
        <v>2147483647</v>
      </c>
      <c r="Y19" s="2" t="s">
        <v>124</v>
      </c>
      <c r="Z19" s="2">
        <v>54552176128</v>
      </c>
      <c r="AA19" s="2">
        <v>54552176128</v>
      </c>
      <c r="AB19" s="2" t="s">
        <v>47</v>
      </c>
      <c r="AC19" s="2" t="s">
        <v>125</v>
      </c>
      <c r="AD19" s="2" t="s">
        <v>91</v>
      </c>
      <c r="AE19" s="2" t="s">
        <v>126</v>
      </c>
      <c r="AF19" s="2">
        <v>4</v>
      </c>
      <c r="AG19" s="2" t="s">
        <v>44</v>
      </c>
      <c r="AH19" s="2" t="s">
        <v>51</v>
      </c>
      <c r="AI19" s="2">
        <v>0</v>
      </c>
      <c r="AJ19" s="2">
        <v>0</v>
      </c>
      <c r="AK19" s="2">
        <v>0</v>
      </c>
    </row>
    <row r="20" spans="1:37" ht="15.75" x14ac:dyDescent="0.25">
      <c r="A20" s="2">
        <v>23</v>
      </c>
      <c r="B20" s="2" t="s">
        <v>80</v>
      </c>
      <c r="C20" s="2" t="s">
        <v>80</v>
      </c>
      <c r="D20" s="2" t="s">
        <v>127</v>
      </c>
      <c r="E20" s="2" t="s">
        <v>41</v>
      </c>
      <c r="F20" s="2" t="s">
        <v>42</v>
      </c>
      <c r="G20" s="2" t="s">
        <v>43</v>
      </c>
      <c r="H20" s="2">
        <v>2</v>
      </c>
      <c r="I20" s="7" t="s">
        <v>41</v>
      </c>
      <c r="J20" s="7" t="s">
        <v>53</v>
      </c>
      <c r="K20" s="2">
        <v>9</v>
      </c>
      <c r="L20" s="2">
        <f t="shared" si="0"/>
        <v>1</v>
      </c>
      <c r="M20" s="2">
        <v>0</v>
      </c>
      <c r="N20" s="2">
        <v>1</v>
      </c>
      <c r="O20" s="2">
        <v>8</v>
      </c>
      <c r="P20" s="2">
        <v>0</v>
      </c>
      <c r="Q20" s="2">
        <f t="shared" si="1"/>
        <v>2</v>
      </c>
      <c r="R20" s="2" t="str">
        <f t="shared" si="2"/>
        <v>2class9</v>
      </c>
      <c r="S20" s="2" t="str">
        <f t="shared" si="3"/>
        <v>basic8</v>
      </c>
      <c r="T20" s="2">
        <v>1295240</v>
      </c>
      <c r="U20" s="2">
        <f t="shared" si="4"/>
        <v>6.1123502479681653</v>
      </c>
      <c r="V20" s="2">
        <v>2</v>
      </c>
      <c r="W20" s="2">
        <v>1</v>
      </c>
      <c r="X20" s="2">
        <v>46628640</v>
      </c>
      <c r="Y20" s="2" t="s">
        <v>128</v>
      </c>
      <c r="Z20" s="2">
        <v>129524</v>
      </c>
      <c r="AA20" s="2" t="s">
        <v>129</v>
      </c>
      <c r="AB20" s="2" t="s">
        <v>130</v>
      </c>
      <c r="AC20" s="2" t="s">
        <v>131</v>
      </c>
      <c r="AD20" s="2" t="s">
        <v>101</v>
      </c>
      <c r="AE20" s="2" t="s">
        <v>58</v>
      </c>
      <c r="AF20" s="2">
        <v>2</v>
      </c>
      <c r="AG20" s="2" t="s">
        <v>44</v>
      </c>
      <c r="AH20" s="2" t="s">
        <v>51</v>
      </c>
      <c r="AI20" s="2">
        <v>0</v>
      </c>
      <c r="AJ20" s="2">
        <v>0</v>
      </c>
      <c r="AK20" s="2">
        <v>0</v>
      </c>
    </row>
    <row r="21" spans="1:37" ht="15.75" x14ac:dyDescent="0.25">
      <c r="A21" s="2">
        <v>24</v>
      </c>
      <c r="B21" s="2" t="s">
        <v>59</v>
      </c>
      <c r="C21" s="2" t="s">
        <v>60</v>
      </c>
      <c r="D21" s="3" t="s">
        <v>132</v>
      </c>
      <c r="E21" s="2" t="s">
        <v>41</v>
      </c>
      <c r="F21" s="2" t="s">
        <v>42</v>
      </c>
      <c r="G21" s="2" t="s">
        <v>43</v>
      </c>
      <c r="H21" s="2">
        <v>1</v>
      </c>
      <c r="I21" s="7" t="s">
        <v>44</v>
      </c>
      <c r="J21" s="7" t="s">
        <v>45</v>
      </c>
      <c r="K21" s="2">
        <v>11</v>
      </c>
      <c r="L21" s="2">
        <f t="shared" si="0"/>
        <v>3</v>
      </c>
      <c r="M21" s="2">
        <v>4</v>
      </c>
      <c r="N21" s="2">
        <v>1</v>
      </c>
      <c r="O21" s="2">
        <v>6</v>
      </c>
      <c r="P21" s="2">
        <v>0</v>
      </c>
      <c r="Q21" s="2">
        <f t="shared" si="1"/>
        <v>3</v>
      </c>
      <c r="R21" s="2" t="str">
        <f t="shared" si="2"/>
        <v>3class11</v>
      </c>
      <c r="S21" s="2" t="str">
        <f t="shared" si="3"/>
        <v>3class8</v>
      </c>
      <c r="T21" s="2">
        <v>6319120</v>
      </c>
      <c r="U21" s="2">
        <f t="shared" si="4"/>
        <v>6.800656602688405</v>
      </c>
      <c r="V21" s="2">
        <v>2</v>
      </c>
      <c r="W21" s="2">
        <v>1</v>
      </c>
      <c r="X21" s="2">
        <v>227488320</v>
      </c>
      <c r="Y21" s="2" t="s">
        <v>133</v>
      </c>
      <c r="Z21" s="2">
        <v>631912</v>
      </c>
      <c r="AA21" s="2" t="s">
        <v>134</v>
      </c>
      <c r="AB21" s="2" t="s">
        <v>96</v>
      </c>
      <c r="AC21" s="2" t="s">
        <v>135</v>
      </c>
      <c r="AD21" s="2" t="s">
        <v>136</v>
      </c>
      <c r="AE21" s="2" t="s">
        <v>58</v>
      </c>
      <c r="AF21" s="2">
        <v>2</v>
      </c>
      <c r="AG21" s="2" t="s">
        <v>44</v>
      </c>
      <c r="AH21" s="2" t="s">
        <v>51</v>
      </c>
      <c r="AI21" s="2">
        <v>0</v>
      </c>
      <c r="AJ21" s="2">
        <v>0</v>
      </c>
      <c r="AK21" s="2">
        <v>0</v>
      </c>
    </row>
    <row r="22" spans="1:37" x14ac:dyDescent="0.25">
      <c r="A22" s="2">
        <v>25</v>
      </c>
      <c r="B22" s="2" t="s">
        <v>80</v>
      </c>
      <c r="C22" s="2" t="s">
        <v>80</v>
      </c>
      <c r="D22" s="2" t="s">
        <v>137</v>
      </c>
      <c r="E22" s="2" t="s">
        <v>41</v>
      </c>
      <c r="F22" s="2" t="s">
        <v>42</v>
      </c>
      <c r="G22" s="2" t="s">
        <v>43</v>
      </c>
      <c r="H22" s="2">
        <v>1</v>
      </c>
      <c r="I22" s="6" t="s">
        <v>44</v>
      </c>
      <c r="J22" t="s">
        <v>45</v>
      </c>
      <c r="K22" s="2">
        <v>9</v>
      </c>
      <c r="L22" s="2">
        <f t="shared" si="0"/>
        <v>1</v>
      </c>
      <c r="M22" s="2">
        <v>2</v>
      </c>
      <c r="N22" s="2">
        <v>1</v>
      </c>
      <c r="O22" s="2">
        <v>6</v>
      </c>
      <c r="P22" s="2">
        <v>0</v>
      </c>
      <c r="Q22" s="2">
        <f t="shared" si="1"/>
        <v>3</v>
      </c>
      <c r="R22" s="2" t="str">
        <f t="shared" si="2"/>
        <v>3class9</v>
      </c>
      <c r="S22" s="2" t="str">
        <f t="shared" si="3"/>
        <v>3class8</v>
      </c>
      <c r="T22" s="2">
        <v>1929200</v>
      </c>
      <c r="U22" s="2">
        <f t="shared" si="4"/>
        <v>6.2853772532498446</v>
      </c>
      <c r="V22" s="2">
        <v>2</v>
      </c>
      <c r="W22" s="2">
        <v>2</v>
      </c>
      <c r="X22" s="2">
        <v>69451200</v>
      </c>
      <c r="Y22" s="2">
        <v>19292</v>
      </c>
      <c r="Z22" s="2" t="s">
        <v>138</v>
      </c>
      <c r="AA22" s="2" t="s">
        <v>139</v>
      </c>
      <c r="AB22" s="2" t="s">
        <v>69</v>
      </c>
      <c r="AC22" s="2" t="s">
        <v>75</v>
      </c>
      <c r="AD22" s="2" t="s">
        <v>140</v>
      </c>
      <c r="AE22" s="2" t="s">
        <v>58</v>
      </c>
      <c r="AF22" s="2">
        <v>2</v>
      </c>
      <c r="AG22" s="2" t="s">
        <v>44</v>
      </c>
      <c r="AH22" s="2" t="s">
        <v>51</v>
      </c>
      <c r="AI22" s="2">
        <v>0</v>
      </c>
      <c r="AJ22" s="2">
        <v>0</v>
      </c>
      <c r="AK22" s="2">
        <v>0</v>
      </c>
    </row>
    <row r="23" spans="1:37" x14ac:dyDescent="0.25">
      <c r="A23" s="2">
        <v>26</v>
      </c>
      <c r="B23" s="2" t="s">
        <v>59</v>
      </c>
      <c r="C23" s="2" t="s">
        <v>60</v>
      </c>
      <c r="D23" s="2" t="s">
        <v>141</v>
      </c>
      <c r="E23" s="2" t="s">
        <v>41</v>
      </c>
      <c r="F23" s="2" t="s">
        <v>42</v>
      </c>
      <c r="G23" s="2" t="s">
        <v>43</v>
      </c>
      <c r="H23" s="2">
        <v>1</v>
      </c>
      <c r="I23" s="6" t="s">
        <v>41</v>
      </c>
      <c r="J23" t="s">
        <v>53</v>
      </c>
      <c r="K23" s="2">
        <v>10</v>
      </c>
      <c r="L23" s="2">
        <f t="shared" si="0"/>
        <v>2</v>
      </c>
      <c r="M23" s="2">
        <v>2</v>
      </c>
      <c r="N23" s="2">
        <v>1</v>
      </c>
      <c r="O23" s="2">
        <v>5</v>
      </c>
      <c r="P23" s="2">
        <v>2</v>
      </c>
      <c r="Q23" s="2">
        <f t="shared" si="1"/>
        <v>4</v>
      </c>
      <c r="R23" s="2" t="str">
        <f t="shared" si="2"/>
        <v>4class10</v>
      </c>
      <c r="S23" s="2" t="str">
        <f t="shared" si="3"/>
        <v>comp8</v>
      </c>
      <c r="T23" s="2">
        <v>10000000001</v>
      </c>
      <c r="U23" s="2">
        <f t="shared" si="4"/>
        <v>10.00000000004343</v>
      </c>
      <c r="V23" s="2">
        <v>1</v>
      </c>
      <c r="W23" s="2">
        <v>1</v>
      </c>
      <c r="X23" s="2">
        <v>2147483647</v>
      </c>
      <c r="Y23" s="2" t="s">
        <v>142</v>
      </c>
      <c r="Z23" s="2">
        <v>10000000001</v>
      </c>
      <c r="AA23" s="2">
        <v>10000000001</v>
      </c>
      <c r="AB23" s="2" t="s">
        <v>47</v>
      </c>
      <c r="AC23" s="2" t="s">
        <v>100</v>
      </c>
      <c r="AD23" s="2" t="s">
        <v>56</v>
      </c>
      <c r="AE23" s="2" t="s">
        <v>112</v>
      </c>
      <c r="AF23" s="2">
        <v>3</v>
      </c>
      <c r="AG23" s="2" t="s">
        <v>44</v>
      </c>
      <c r="AH23" s="2" t="s">
        <v>51</v>
      </c>
      <c r="AI23" s="2">
        <v>0</v>
      </c>
      <c r="AJ23" s="2">
        <v>0</v>
      </c>
      <c r="AK23" s="2">
        <v>0</v>
      </c>
    </row>
    <row r="24" spans="1:37" x14ac:dyDescent="0.25">
      <c r="A24" s="2">
        <v>27</v>
      </c>
      <c r="B24" s="2" t="s">
        <v>39</v>
      </c>
      <c r="C24" s="2" t="s">
        <v>39</v>
      </c>
      <c r="D24" s="2" t="s">
        <v>143</v>
      </c>
      <c r="E24" s="2" t="s">
        <v>41</v>
      </c>
      <c r="F24" s="2" t="s">
        <v>42</v>
      </c>
      <c r="G24" s="2" t="s">
        <v>43</v>
      </c>
      <c r="H24" s="2">
        <v>1</v>
      </c>
      <c r="I24" s="6" t="s">
        <v>41</v>
      </c>
      <c r="J24" t="s">
        <v>53</v>
      </c>
      <c r="K24" s="2">
        <v>9</v>
      </c>
      <c r="L24" s="2">
        <f t="shared" si="0"/>
        <v>1</v>
      </c>
      <c r="M24" s="2">
        <v>4</v>
      </c>
      <c r="N24" s="2">
        <v>1</v>
      </c>
      <c r="O24" s="2">
        <v>4</v>
      </c>
      <c r="P24" s="2">
        <v>0</v>
      </c>
      <c r="Q24" s="2">
        <f t="shared" si="1"/>
        <v>3</v>
      </c>
      <c r="R24" s="2" t="str">
        <f t="shared" si="2"/>
        <v>3class9</v>
      </c>
      <c r="S24" s="2" t="str">
        <f t="shared" si="3"/>
        <v>3class8</v>
      </c>
      <c r="T24" s="2">
        <v>1000000001</v>
      </c>
      <c r="U24" s="2">
        <f t="shared" si="4"/>
        <v>9.0000000004342944</v>
      </c>
      <c r="V24" s="2">
        <v>1</v>
      </c>
      <c r="W24" s="2">
        <v>1</v>
      </c>
      <c r="X24" s="2">
        <v>2147483647</v>
      </c>
      <c r="Y24" s="2" t="s">
        <v>62</v>
      </c>
      <c r="Z24" s="2">
        <v>1000000001</v>
      </c>
      <c r="AA24" s="2" t="s">
        <v>63</v>
      </c>
      <c r="AB24" s="2" t="s">
        <v>47</v>
      </c>
      <c r="AC24" s="2" t="s">
        <v>64</v>
      </c>
      <c r="AD24" s="2" t="s">
        <v>65</v>
      </c>
      <c r="AE24" s="2" t="s">
        <v>58</v>
      </c>
      <c r="AF24" s="2">
        <v>3</v>
      </c>
      <c r="AG24" s="2" t="s">
        <v>44</v>
      </c>
      <c r="AH24" s="2" t="s">
        <v>51</v>
      </c>
      <c r="AI24" s="2">
        <v>0</v>
      </c>
      <c r="AJ24" s="2">
        <v>0</v>
      </c>
      <c r="AK24" s="2">
        <v>0</v>
      </c>
    </row>
    <row r="25" spans="1:37" x14ac:dyDescent="0.25">
      <c r="A25" s="2">
        <v>28</v>
      </c>
      <c r="B25" s="2" t="s">
        <v>80</v>
      </c>
      <c r="C25" s="2" t="s">
        <v>80</v>
      </c>
      <c r="D25" s="2" t="s">
        <v>144</v>
      </c>
      <c r="E25" s="2" t="s">
        <v>41</v>
      </c>
      <c r="F25" s="2" t="s">
        <v>42</v>
      </c>
      <c r="G25" s="2" t="s">
        <v>43</v>
      </c>
      <c r="H25" s="2">
        <v>1</v>
      </c>
      <c r="I25" s="6" t="s">
        <v>41</v>
      </c>
      <c r="J25" t="s">
        <v>53</v>
      </c>
      <c r="K25" s="2">
        <v>16</v>
      </c>
      <c r="L25" s="2">
        <f t="shared" si="0"/>
        <v>8</v>
      </c>
      <c r="M25" s="2">
        <v>8</v>
      </c>
      <c r="N25" s="2">
        <v>4</v>
      </c>
      <c r="O25" s="2">
        <v>4</v>
      </c>
      <c r="P25" s="2">
        <v>0</v>
      </c>
      <c r="Q25" s="2">
        <f t="shared" si="1"/>
        <v>3</v>
      </c>
      <c r="R25" s="2" t="str">
        <f t="shared" si="2"/>
        <v>3class16</v>
      </c>
      <c r="S25" s="2" t="str">
        <f t="shared" si="3"/>
        <v>3class16</v>
      </c>
      <c r="T25" s="2">
        <v>1E+16</v>
      </c>
      <c r="U25" s="2">
        <f t="shared" si="4"/>
        <v>16</v>
      </c>
      <c r="V25" s="2">
        <v>1</v>
      </c>
      <c r="W25" s="2">
        <v>3</v>
      </c>
      <c r="X25" s="2">
        <v>2147483647</v>
      </c>
      <c r="Y25" s="2">
        <v>100000000000000</v>
      </c>
      <c r="Z25" s="2">
        <v>1000000000000</v>
      </c>
      <c r="AA25" s="2">
        <v>1000000</v>
      </c>
      <c r="AB25" s="2" t="s">
        <v>47</v>
      </c>
      <c r="AC25" s="2" t="s">
        <v>47</v>
      </c>
      <c r="AD25" s="2" t="s">
        <v>47</v>
      </c>
      <c r="AE25" s="2" t="s">
        <v>56</v>
      </c>
      <c r="AF25" s="2">
        <v>4</v>
      </c>
      <c r="AG25" s="2" t="s">
        <v>44</v>
      </c>
      <c r="AH25" s="2" t="s">
        <v>51</v>
      </c>
      <c r="AI25" s="2">
        <v>0</v>
      </c>
      <c r="AJ25" s="2">
        <v>0</v>
      </c>
      <c r="AK25" s="2">
        <v>0</v>
      </c>
    </row>
    <row r="26" spans="1:37" x14ac:dyDescent="0.25">
      <c r="A26" s="2">
        <v>29</v>
      </c>
      <c r="B26" s="2" t="s">
        <v>59</v>
      </c>
      <c r="C26" s="2" t="s">
        <v>60</v>
      </c>
      <c r="D26" s="2" t="s">
        <v>145</v>
      </c>
      <c r="E26" s="2" t="s">
        <v>41</v>
      </c>
      <c r="F26" s="2" t="s">
        <v>42</v>
      </c>
      <c r="G26" s="2" t="s">
        <v>43</v>
      </c>
      <c r="H26" s="2">
        <v>1</v>
      </c>
      <c r="I26" s="6" t="s">
        <v>41</v>
      </c>
      <c r="J26" t="s">
        <v>53</v>
      </c>
      <c r="K26" s="2">
        <v>9</v>
      </c>
      <c r="L26" s="2">
        <f t="shared" si="0"/>
        <v>1</v>
      </c>
      <c r="M26" s="2">
        <v>5</v>
      </c>
      <c r="N26" s="2">
        <v>2</v>
      </c>
      <c r="O26" s="2">
        <v>2</v>
      </c>
      <c r="P26" s="2">
        <v>0</v>
      </c>
      <c r="Q26" s="2">
        <f t="shared" si="1"/>
        <v>3</v>
      </c>
      <c r="R26" s="2" t="str">
        <f t="shared" si="2"/>
        <v>3class9</v>
      </c>
      <c r="S26" s="2" t="str">
        <f t="shared" si="3"/>
        <v>3class8</v>
      </c>
      <c r="T26" s="2">
        <v>342250000</v>
      </c>
      <c r="U26" s="2">
        <f t="shared" si="4"/>
        <v>8.5343434568060275</v>
      </c>
      <c r="V26" s="2">
        <v>2</v>
      </c>
      <c r="W26" s="2">
        <v>2</v>
      </c>
      <c r="X26" s="2">
        <v>2147483647</v>
      </c>
      <c r="Y26" s="2">
        <v>3422500</v>
      </c>
      <c r="Z26" s="2">
        <v>34225</v>
      </c>
      <c r="AA26" s="2" t="s">
        <v>146</v>
      </c>
      <c r="AB26" s="2" t="s">
        <v>47</v>
      </c>
      <c r="AC26" s="2" t="s">
        <v>49</v>
      </c>
      <c r="AD26" s="2" t="s">
        <v>147</v>
      </c>
      <c r="AE26" s="2" t="s">
        <v>58</v>
      </c>
      <c r="AF26" s="2">
        <v>3</v>
      </c>
      <c r="AG26" s="2" t="s">
        <v>44</v>
      </c>
      <c r="AH26" s="2" t="s">
        <v>51</v>
      </c>
      <c r="AI26" s="2">
        <v>0</v>
      </c>
      <c r="AJ26" s="2">
        <v>0</v>
      </c>
      <c r="AK26" s="2">
        <v>0</v>
      </c>
    </row>
    <row r="27" spans="1:37" x14ac:dyDescent="0.25">
      <c r="A27" s="2">
        <v>30</v>
      </c>
      <c r="B27" s="2" t="s">
        <v>59</v>
      </c>
      <c r="C27" s="2" t="s">
        <v>60</v>
      </c>
      <c r="D27" s="2" t="s">
        <v>148</v>
      </c>
      <c r="E27" s="2" t="s">
        <v>41</v>
      </c>
      <c r="F27" s="2" t="s">
        <v>42</v>
      </c>
      <c r="G27" s="2" t="s">
        <v>43</v>
      </c>
      <c r="H27" s="2">
        <v>1</v>
      </c>
      <c r="I27" s="6" t="s">
        <v>41</v>
      </c>
      <c r="J27" t="s">
        <v>53</v>
      </c>
      <c r="K27" s="2">
        <v>13</v>
      </c>
      <c r="L27" s="2">
        <f t="shared" si="0"/>
        <v>5</v>
      </c>
      <c r="M27" s="2">
        <v>2</v>
      </c>
      <c r="N27" s="2">
        <v>2</v>
      </c>
      <c r="O27" s="2">
        <v>9</v>
      </c>
      <c r="P27" s="2">
        <v>0</v>
      </c>
      <c r="Q27" s="2">
        <f t="shared" si="1"/>
        <v>3</v>
      </c>
      <c r="R27" s="2" t="str">
        <f t="shared" si="2"/>
        <v>3class13</v>
      </c>
      <c r="S27" s="2" t="str">
        <f t="shared" si="3"/>
        <v>3class12</v>
      </c>
      <c r="T27" s="2">
        <v>4967379280</v>
      </c>
      <c r="U27" s="2">
        <f t="shared" si="4"/>
        <v>9.6961273214452817</v>
      </c>
      <c r="V27" s="2">
        <v>2</v>
      </c>
      <c r="W27" s="2">
        <v>4</v>
      </c>
      <c r="X27" s="2">
        <v>2147483647</v>
      </c>
      <c r="Y27" s="2" t="s">
        <v>149</v>
      </c>
      <c r="Z27" s="2">
        <v>496737928</v>
      </c>
      <c r="AA27" s="2" t="s">
        <v>150</v>
      </c>
      <c r="AB27" s="2" t="s">
        <v>47</v>
      </c>
      <c r="AC27" s="2" t="s">
        <v>69</v>
      </c>
      <c r="AD27" s="2" t="s">
        <v>151</v>
      </c>
      <c r="AE27" s="2" t="s">
        <v>58</v>
      </c>
      <c r="AF27" s="2">
        <v>3</v>
      </c>
      <c r="AG27" s="2" t="s">
        <v>41</v>
      </c>
      <c r="AH27" s="2" t="s">
        <v>108</v>
      </c>
      <c r="AI27" s="2">
        <v>0</v>
      </c>
      <c r="AJ27" s="2">
        <v>0</v>
      </c>
      <c r="AK27" s="2">
        <v>0</v>
      </c>
    </row>
    <row r="28" spans="1:37" x14ac:dyDescent="0.25">
      <c r="A28" s="2">
        <v>32</v>
      </c>
      <c r="B28" s="2" t="s">
        <v>80</v>
      </c>
      <c r="C28" s="2" t="s">
        <v>80</v>
      </c>
      <c r="D28" s="2" t="s">
        <v>152</v>
      </c>
      <c r="E28" s="2" t="s">
        <v>41</v>
      </c>
      <c r="F28" s="2" t="s">
        <v>42</v>
      </c>
      <c r="G28" s="2" t="s">
        <v>43</v>
      </c>
      <c r="H28" s="2">
        <v>1</v>
      </c>
      <c r="I28" s="6" t="s">
        <v>44</v>
      </c>
      <c r="J28" t="s">
        <v>45</v>
      </c>
      <c r="K28" s="2">
        <v>10</v>
      </c>
      <c r="L28" s="2">
        <f t="shared" si="0"/>
        <v>2</v>
      </c>
      <c r="M28" s="2">
        <v>1</v>
      </c>
      <c r="N28" s="2">
        <v>3</v>
      </c>
      <c r="O28" s="2">
        <v>3</v>
      </c>
      <c r="P28" s="2">
        <v>0</v>
      </c>
      <c r="Q28" s="2">
        <f t="shared" si="1"/>
        <v>3</v>
      </c>
      <c r="R28" s="2" t="str">
        <f t="shared" si="2"/>
        <v>3class10</v>
      </c>
      <c r="S28" s="2" t="str">
        <f t="shared" si="3"/>
        <v>3class8</v>
      </c>
      <c r="T28" s="2">
        <v>10000000001</v>
      </c>
      <c r="U28" s="2">
        <f t="shared" si="4"/>
        <v>10.00000000004343</v>
      </c>
      <c r="V28" s="2">
        <v>1</v>
      </c>
      <c r="W28" s="2">
        <v>1</v>
      </c>
      <c r="X28" s="2">
        <v>2147483647</v>
      </c>
      <c r="Y28" s="2" t="s">
        <v>142</v>
      </c>
      <c r="Z28" s="2">
        <v>10000000001</v>
      </c>
      <c r="AA28" s="2">
        <v>10000000001</v>
      </c>
      <c r="AB28" s="2" t="s">
        <v>47</v>
      </c>
      <c r="AC28" s="2" t="s">
        <v>100</v>
      </c>
      <c r="AD28" s="2" t="s">
        <v>56</v>
      </c>
      <c r="AE28" s="2" t="s">
        <v>112</v>
      </c>
      <c r="AF28" s="2">
        <v>3</v>
      </c>
      <c r="AG28" s="2" t="s">
        <v>44</v>
      </c>
      <c r="AH28" s="2" t="s">
        <v>51</v>
      </c>
      <c r="AI28" s="2">
        <v>0</v>
      </c>
      <c r="AJ28" s="2">
        <v>0</v>
      </c>
      <c r="AK28" s="2">
        <v>0</v>
      </c>
    </row>
    <row r="29" spans="1:37" x14ac:dyDescent="0.25">
      <c r="A29" s="2">
        <v>35</v>
      </c>
      <c r="B29" s="2" t="s">
        <v>59</v>
      </c>
      <c r="C29" s="2" t="s">
        <v>60</v>
      </c>
      <c r="D29" s="3" t="s">
        <v>153</v>
      </c>
      <c r="E29" s="2" t="s">
        <v>41</v>
      </c>
      <c r="F29" s="2" t="s">
        <v>42</v>
      </c>
      <c r="G29" s="2" t="s">
        <v>43</v>
      </c>
      <c r="H29" s="2">
        <v>1</v>
      </c>
      <c r="I29" s="6" t="s">
        <v>44</v>
      </c>
      <c r="J29" t="s">
        <v>45</v>
      </c>
      <c r="K29" s="2">
        <v>8</v>
      </c>
      <c r="L29" s="2">
        <f t="shared" si="0"/>
        <v>0</v>
      </c>
      <c r="M29" s="2">
        <v>2</v>
      </c>
      <c r="N29" s="2">
        <v>1</v>
      </c>
      <c r="O29" s="2">
        <v>5</v>
      </c>
      <c r="P29" s="2">
        <v>0</v>
      </c>
      <c r="Q29" s="2">
        <f t="shared" si="1"/>
        <v>3</v>
      </c>
      <c r="R29" s="2" t="str">
        <f t="shared" si="2"/>
        <v>3class8</v>
      </c>
      <c r="S29" s="2" t="str">
        <f t="shared" si="3"/>
        <v>3class8</v>
      </c>
      <c r="T29" s="2">
        <v>1124200</v>
      </c>
      <c r="U29" s="2">
        <f t="shared" si="4"/>
        <v>6.0508435809569185</v>
      </c>
      <c r="V29" s="2">
        <v>2</v>
      </c>
      <c r="W29" s="2">
        <v>1</v>
      </c>
      <c r="X29" s="2">
        <v>40471200</v>
      </c>
      <c r="Y29" s="2">
        <v>11242</v>
      </c>
      <c r="Z29" s="2" t="s">
        <v>154</v>
      </c>
      <c r="AA29" s="2" t="s">
        <v>155</v>
      </c>
      <c r="AB29" s="2" t="s">
        <v>130</v>
      </c>
      <c r="AC29" s="2" t="s">
        <v>57</v>
      </c>
      <c r="AD29" s="2" t="s">
        <v>101</v>
      </c>
      <c r="AE29" s="2" t="s">
        <v>58</v>
      </c>
      <c r="AF29" s="2">
        <v>2</v>
      </c>
      <c r="AG29" s="2" t="s">
        <v>44</v>
      </c>
      <c r="AH29" s="2" t="s">
        <v>51</v>
      </c>
      <c r="AI29" s="2">
        <v>0</v>
      </c>
      <c r="AJ29" s="2">
        <v>0</v>
      </c>
      <c r="AK29" s="2">
        <v>0</v>
      </c>
    </row>
    <row r="30" spans="1:37" x14ac:dyDescent="0.25">
      <c r="A30" s="2">
        <v>37</v>
      </c>
      <c r="B30" s="2" t="s">
        <v>59</v>
      </c>
      <c r="C30" s="2" t="s">
        <v>66</v>
      </c>
      <c r="D30" s="2" t="s">
        <v>156</v>
      </c>
      <c r="E30" s="2" t="s">
        <v>41</v>
      </c>
      <c r="F30" s="2" t="s">
        <v>42</v>
      </c>
      <c r="G30" s="2" t="s">
        <v>43</v>
      </c>
      <c r="H30" s="2">
        <v>1</v>
      </c>
      <c r="I30" s="6" t="s">
        <v>44</v>
      </c>
      <c r="J30" t="s">
        <v>45</v>
      </c>
      <c r="K30" s="2">
        <v>16</v>
      </c>
      <c r="L30" s="2">
        <f t="shared" si="0"/>
        <v>8</v>
      </c>
      <c r="M30" s="2">
        <v>4</v>
      </c>
      <c r="N30" s="2">
        <v>1</v>
      </c>
      <c r="O30" s="2">
        <v>10</v>
      </c>
      <c r="P30" s="2">
        <v>0</v>
      </c>
      <c r="Q30" s="2">
        <f t="shared" si="1"/>
        <v>3</v>
      </c>
      <c r="R30" s="2" t="str">
        <f t="shared" si="2"/>
        <v>3class16</v>
      </c>
      <c r="S30" s="2" t="str">
        <f t="shared" si="3"/>
        <v>3class16</v>
      </c>
      <c r="T30" s="2">
        <v>1038497536000</v>
      </c>
      <c r="U30" s="2">
        <f t="shared" si="4"/>
        <v>12.01640547043985</v>
      </c>
      <c r="V30" s="2">
        <v>4</v>
      </c>
      <c r="W30" s="2">
        <v>19</v>
      </c>
      <c r="X30" s="2">
        <v>2147483647</v>
      </c>
      <c r="Y30" s="2">
        <v>10384975360</v>
      </c>
      <c r="Z30" s="2" t="s">
        <v>157</v>
      </c>
      <c r="AA30" s="2">
        <v>1038497536</v>
      </c>
      <c r="AB30" s="2" t="s">
        <v>47</v>
      </c>
      <c r="AC30" s="2" t="s">
        <v>47</v>
      </c>
      <c r="AD30" s="2" t="s">
        <v>100</v>
      </c>
      <c r="AE30" s="2" t="s">
        <v>101</v>
      </c>
      <c r="AF30" s="2">
        <v>4</v>
      </c>
      <c r="AG30" s="2" t="s">
        <v>44</v>
      </c>
      <c r="AH30" s="2" t="s">
        <v>51</v>
      </c>
      <c r="AI30" s="2">
        <v>0</v>
      </c>
      <c r="AJ30" s="2">
        <v>0</v>
      </c>
      <c r="AK30" s="2">
        <v>0</v>
      </c>
    </row>
    <row r="31" spans="1:37" ht="15.75" x14ac:dyDescent="0.25">
      <c r="A31" s="2">
        <v>38</v>
      </c>
      <c r="B31" s="2" t="s">
        <v>59</v>
      </c>
      <c r="C31" s="2" t="s">
        <v>60</v>
      </c>
      <c r="D31" s="2" t="s">
        <v>158</v>
      </c>
      <c r="E31" s="2" t="s">
        <v>41</v>
      </c>
      <c r="F31" s="2" t="s">
        <v>42</v>
      </c>
      <c r="G31" s="2" t="s">
        <v>43</v>
      </c>
      <c r="H31" s="2">
        <v>2</v>
      </c>
      <c r="I31" s="12" t="s">
        <v>44</v>
      </c>
      <c r="J31" s="12" t="s">
        <v>45</v>
      </c>
      <c r="K31" s="2">
        <v>14</v>
      </c>
      <c r="L31" s="2">
        <f t="shared" si="0"/>
        <v>6</v>
      </c>
      <c r="M31" s="2">
        <v>2</v>
      </c>
      <c r="N31" s="2">
        <v>1</v>
      </c>
      <c r="O31" s="2">
        <v>6</v>
      </c>
      <c r="P31" s="2">
        <v>5</v>
      </c>
      <c r="Q31" s="2">
        <f t="shared" si="1"/>
        <v>4</v>
      </c>
      <c r="R31" s="2" t="str">
        <f t="shared" si="2"/>
        <v>4class14</v>
      </c>
      <c r="S31" s="2" t="str">
        <f t="shared" si="3"/>
        <v>comp8</v>
      </c>
      <c r="T31" s="2">
        <v>1391852800</v>
      </c>
      <c r="U31" s="2">
        <f t="shared" si="4"/>
        <v>9.1435933074526439</v>
      </c>
      <c r="V31" s="2">
        <v>3</v>
      </c>
      <c r="W31" s="2">
        <v>13</v>
      </c>
      <c r="X31" s="2">
        <v>2147483647</v>
      </c>
      <c r="Y31" s="2">
        <v>13918528</v>
      </c>
      <c r="Z31" s="2" t="s">
        <v>159</v>
      </c>
      <c r="AA31" s="2" t="s">
        <v>160</v>
      </c>
      <c r="AB31" s="2" t="s">
        <v>47</v>
      </c>
      <c r="AC31" s="2" t="s">
        <v>161</v>
      </c>
      <c r="AD31" s="2" t="s">
        <v>162</v>
      </c>
      <c r="AE31" s="2" t="s">
        <v>58</v>
      </c>
      <c r="AF31" s="2">
        <v>3</v>
      </c>
      <c r="AG31" s="2" t="s">
        <v>44</v>
      </c>
      <c r="AH31" s="2" t="s">
        <v>51</v>
      </c>
      <c r="AI31" s="2">
        <v>0</v>
      </c>
      <c r="AJ31" s="2">
        <v>1</v>
      </c>
      <c r="AK31" s="2">
        <v>0</v>
      </c>
    </row>
    <row r="32" spans="1:37" x14ac:dyDescent="0.25">
      <c r="A32" s="2">
        <v>39</v>
      </c>
      <c r="B32" s="2" t="s">
        <v>39</v>
      </c>
      <c r="C32" s="2" t="s">
        <v>39</v>
      </c>
      <c r="D32" s="2" t="s">
        <v>163</v>
      </c>
      <c r="E32" s="2" t="s">
        <v>41</v>
      </c>
      <c r="F32" s="2" t="s">
        <v>42</v>
      </c>
      <c r="G32" s="2" t="s">
        <v>43</v>
      </c>
      <c r="H32" s="2">
        <v>1</v>
      </c>
      <c r="I32" s="6" t="s">
        <v>41</v>
      </c>
      <c r="J32" t="s">
        <v>53</v>
      </c>
      <c r="K32" s="2">
        <v>11</v>
      </c>
      <c r="L32" s="2">
        <f t="shared" si="0"/>
        <v>3</v>
      </c>
      <c r="M32" s="2">
        <v>4</v>
      </c>
      <c r="N32" s="2">
        <v>3</v>
      </c>
      <c r="O32" s="2">
        <v>3</v>
      </c>
      <c r="P32" s="2">
        <v>0</v>
      </c>
      <c r="Q32" s="2">
        <f t="shared" si="1"/>
        <v>3</v>
      </c>
      <c r="R32" s="2" t="str">
        <f t="shared" si="2"/>
        <v>3class11</v>
      </c>
      <c r="S32" s="2" t="str">
        <f t="shared" si="3"/>
        <v>3class8</v>
      </c>
      <c r="T32" s="2">
        <v>100000000001</v>
      </c>
      <c r="U32" s="2">
        <f t="shared" si="4"/>
        <v>11.000000000004343</v>
      </c>
      <c r="V32" s="2">
        <v>1</v>
      </c>
      <c r="W32" s="2">
        <v>0</v>
      </c>
      <c r="X32" s="2">
        <v>2147483647</v>
      </c>
      <c r="Y32" s="2" t="s">
        <v>164</v>
      </c>
      <c r="Z32" s="2">
        <v>100000000001</v>
      </c>
      <c r="AA32" s="2">
        <v>100000000001</v>
      </c>
      <c r="AB32" s="2" t="s">
        <v>47</v>
      </c>
      <c r="AC32" s="2" t="s">
        <v>165</v>
      </c>
      <c r="AD32" s="2" t="s">
        <v>64</v>
      </c>
      <c r="AE32" s="2" t="s">
        <v>166</v>
      </c>
      <c r="AF32" s="2">
        <v>4</v>
      </c>
      <c r="AG32" s="2" t="s">
        <v>44</v>
      </c>
      <c r="AH32" s="2" t="s">
        <v>51</v>
      </c>
      <c r="AI32" s="2">
        <v>0</v>
      </c>
      <c r="AJ32" s="2">
        <v>0</v>
      </c>
      <c r="AK32" s="2">
        <v>0</v>
      </c>
    </row>
    <row r="33" spans="1:37" x14ac:dyDescent="0.25">
      <c r="A33" s="2">
        <v>42</v>
      </c>
      <c r="B33" s="2" t="s">
        <v>59</v>
      </c>
      <c r="C33" s="2" t="s">
        <v>66</v>
      </c>
      <c r="D33" s="3" t="s">
        <v>167</v>
      </c>
      <c r="E33" s="2" t="s">
        <v>44</v>
      </c>
      <c r="F33" s="2" t="s">
        <v>117</v>
      </c>
      <c r="G33" s="10" t="s">
        <v>118</v>
      </c>
      <c r="H33" s="10">
        <v>1</v>
      </c>
      <c r="I33" s="11" t="s">
        <v>44</v>
      </c>
      <c r="J33" s="11" t="s">
        <v>45</v>
      </c>
      <c r="K33" s="2">
        <v>17</v>
      </c>
      <c r="L33" s="2">
        <f t="shared" si="0"/>
        <v>9</v>
      </c>
      <c r="M33" s="2">
        <v>0</v>
      </c>
      <c r="N33" s="2">
        <v>4</v>
      </c>
      <c r="O33" s="2">
        <v>13</v>
      </c>
      <c r="P33" s="2">
        <v>0</v>
      </c>
      <c r="Q33" s="2">
        <f t="shared" si="1"/>
        <v>2</v>
      </c>
      <c r="R33" s="2" t="str">
        <f t="shared" si="2"/>
        <v>2class17</v>
      </c>
      <c r="S33" s="2" t="str">
        <f t="shared" si="3"/>
        <v>basic16</v>
      </c>
      <c r="T33" s="2">
        <v>4.4356329314559998E+27</v>
      </c>
      <c r="U33" s="2">
        <f t="shared" si="4"/>
        <v>27.646955599145485</v>
      </c>
      <c r="V33" s="2">
        <v>4</v>
      </c>
      <c r="W33" s="2">
        <v>2</v>
      </c>
      <c r="X33" s="2">
        <v>2147483647</v>
      </c>
      <c r="Y33" s="2">
        <v>44356329314560</v>
      </c>
      <c r="Z33" s="2">
        <v>443563293146</v>
      </c>
      <c r="AA33" s="2">
        <v>443563293146</v>
      </c>
      <c r="AB33" s="2" t="s">
        <v>47</v>
      </c>
      <c r="AC33" s="2" t="s">
        <v>47</v>
      </c>
      <c r="AD33" s="2" t="s">
        <v>47</v>
      </c>
      <c r="AE33" s="2" t="s">
        <v>168</v>
      </c>
      <c r="AF33" s="2">
        <v>4</v>
      </c>
      <c r="AG33" s="2" t="s">
        <v>44</v>
      </c>
      <c r="AH33" s="2" t="s">
        <v>51</v>
      </c>
      <c r="AI33" s="2">
        <v>0</v>
      </c>
      <c r="AJ33" s="2">
        <v>0</v>
      </c>
      <c r="AK33" s="2">
        <v>0</v>
      </c>
    </row>
    <row r="34" spans="1:37" x14ac:dyDescent="0.25">
      <c r="A34" s="2">
        <v>43</v>
      </c>
      <c r="B34" s="2" t="s">
        <v>39</v>
      </c>
      <c r="C34" s="2" t="s">
        <v>39</v>
      </c>
      <c r="D34" s="2" t="s">
        <v>169</v>
      </c>
      <c r="E34" s="2" t="s">
        <v>41</v>
      </c>
      <c r="F34" s="2" t="s">
        <v>42</v>
      </c>
      <c r="G34" s="2" t="s">
        <v>43</v>
      </c>
      <c r="H34" s="2">
        <v>1</v>
      </c>
      <c r="I34" s="6" t="s">
        <v>44</v>
      </c>
      <c r="J34" t="s">
        <v>45</v>
      </c>
      <c r="K34" s="2">
        <v>8</v>
      </c>
      <c r="L34" s="2">
        <f t="shared" si="0"/>
        <v>0</v>
      </c>
      <c r="M34" s="2">
        <v>4</v>
      </c>
      <c r="N34" s="2">
        <v>1</v>
      </c>
      <c r="O34" s="2">
        <v>3</v>
      </c>
      <c r="P34" s="2">
        <v>0</v>
      </c>
      <c r="Q34" s="2">
        <f t="shared" si="1"/>
        <v>3</v>
      </c>
      <c r="R34" s="2" t="str">
        <f t="shared" si="2"/>
        <v>3class8</v>
      </c>
      <c r="S34" s="2" t="str">
        <f t="shared" si="3"/>
        <v>3class8</v>
      </c>
      <c r="T34" s="2">
        <v>1130464</v>
      </c>
      <c r="U34" s="2">
        <f t="shared" si="4"/>
        <v>6.0532567366501615</v>
      </c>
      <c r="V34" s="2">
        <v>2</v>
      </c>
      <c r="W34" s="2">
        <v>1</v>
      </c>
      <c r="X34" s="2">
        <v>40696704</v>
      </c>
      <c r="Y34" s="2" t="s">
        <v>170</v>
      </c>
      <c r="Z34" s="2">
        <v>1130464</v>
      </c>
      <c r="AA34" s="2" t="s">
        <v>171</v>
      </c>
      <c r="AB34" s="2" t="s">
        <v>130</v>
      </c>
      <c r="AC34" s="2" t="s">
        <v>57</v>
      </c>
      <c r="AD34" s="2" t="s">
        <v>101</v>
      </c>
      <c r="AE34" s="2" t="s">
        <v>58</v>
      </c>
      <c r="AF34" s="2">
        <v>2</v>
      </c>
      <c r="AG34" s="2" t="s">
        <v>44</v>
      </c>
      <c r="AH34" s="2" t="s">
        <v>51</v>
      </c>
      <c r="AI34" s="2">
        <v>1</v>
      </c>
      <c r="AJ34" s="2">
        <v>0</v>
      </c>
      <c r="AK34" s="2">
        <v>0</v>
      </c>
    </row>
    <row r="35" spans="1:37" x14ac:dyDescent="0.25">
      <c r="A35" s="2">
        <v>48</v>
      </c>
      <c r="B35" s="2" t="s">
        <v>39</v>
      </c>
      <c r="C35" s="2" t="s">
        <v>39</v>
      </c>
      <c r="D35" s="2" t="s">
        <v>172</v>
      </c>
      <c r="E35" s="2" t="s">
        <v>41</v>
      </c>
      <c r="F35" s="2" t="s">
        <v>42</v>
      </c>
      <c r="G35" s="2" t="s">
        <v>43</v>
      </c>
      <c r="H35" s="2">
        <v>2</v>
      </c>
      <c r="I35" s="6" t="s">
        <v>44</v>
      </c>
      <c r="J35" t="s">
        <v>89</v>
      </c>
      <c r="K35" s="2">
        <v>10</v>
      </c>
      <c r="L35" s="2">
        <f t="shared" si="0"/>
        <v>2</v>
      </c>
      <c r="M35" s="2">
        <v>1</v>
      </c>
      <c r="N35" s="2">
        <v>1</v>
      </c>
      <c r="O35" s="2">
        <v>8</v>
      </c>
      <c r="P35" s="2">
        <v>0</v>
      </c>
      <c r="Q35" s="2">
        <f t="shared" si="1"/>
        <v>3</v>
      </c>
      <c r="R35" s="2" t="str">
        <f t="shared" si="2"/>
        <v>3class10</v>
      </c>
      <c r="S35" s="2" t="str">
        <f t="shared" si="3"/>
        <v>3class8</v>
      </c>
      <c r="T35" s="2">
        <v>85776</v>
      </c>
      <c r="U35" s="2">
        <f t="shared" si="4"/>
        <v>4.9333657898812318</v>
      </c>
      <c r="V35" s="2">
        <v>2</v>
      </c>
      <c r="W35" s="2">
        <v>4</v>
      </c>
      <c r="X35" s="2">
        <v>3087936</v>
      </c>
      <c r="Y35" s="2" t="s">
        <v>173</v>
      </c>
      <c r="Z35" s="2">
        <v>85776</v>
      </c>
      <c r="AA35" s="2">
        <v>8.5776000000000005E-2</v>
      </c>
      <c r="AB35" s="2" t="s">
        <v>49</v>
      </c>
      <c r="AC35" s="2" t="s">
        <v>174</v>
      </c>
      <c r="AD35" s="2" t="s">
        <v>175</v>
      </c>
      <c r="AE35" s="2" t="s">
        <v>58</v>
      </c>
      <c r="AF35" s="2">
        <v>1</v>
      </c>
      <c r="AG35" s="2" t="s">
        <v>44</v>
      </c>
      <c r="AH35" s="2" t="s">
        <v>51</v>
      </c>
      <c r="AI35" s="2">
        <v>0</v>
      </c>
      <c r="AJ35" s="2">
        <v>0</v>
      </c>
      <c r="AK35" s="2">
        <v>0</v>
      </c>
    </row>
    <row r="36" spans="1:37" x14ac:dyDescent="0.25">
      <c r="A36" s="2">
        <v>49</v>
      </c>
      <c r="B36" s="2" t="s">
        <v>59</v>
      </c>
      <c r="C36" s="2" t="s">
        <v>66</v>
      </c>
      <c r="D36" s="3" t="s">
        <v>176</v>
      </c>
      <c r="E36" s="2" t="s">
        <v>41</v>
      </c>
      <c r="F36" s="2" t="s">
        <v>42</v>
      </c>
      <c r="G36" s="2" t="s">
        <v>43</v>
      </c>
      <c r="H36" s="2">
        <v>1</v>
      </c>
      <c r="I36" s="6" t="s">
        <v>44</v>
      </c>
      <c r="J36" t="s">
        <v>45</v>
      </c>
      <c r="K36" s="2">
        <v>14</v>
      </c>
      <c r="L36" s="2">
        <f t="shared" si="0"/>
        <v>6</v>
      </c>
      <c r="M36" s="2">
        <v>7</v>
      </c>
      <c r="N36" s="2">
        <v>1</v>
      </c>
      <c r="O36" s="2">
        <v>6</v>
      </c>
      <c r="P36" s="2">
        <v>0</v>
      </c>
      <c r="Q36" s="2">
        <f t="shared" si="1"/>
        <v>3</v>
      </c>
      <c r="R36" s="2" t="str">
        <f t="shared" si="2"/>
        <v>3class14</v>
      </c>
      <c r="S36" s="2" t="str">
        <f t="shared" si="3"/>
        <v>3class12</v>
      </c>
      <c r="T36" s="2">
        <v>106075360000</v>
      </c>
      <c r="U36" s="2">
        <f t="shared" si="4"/>
        <v>11.025614514355675</v>
      </c>
      <c r="V36" s="2">
        <v>3</v>
      </c>
      <c r="W36" s="2">
        <v>14</v>
      </c>
      <c r="X36" s="2">
        <v>2147483647</v>
      </c>
      <c r="Y36" s="2">
        <v>1060753600</v>
      </c>
      <c r="Z36" s="2">
        <v>10607536</v>
      </c>
      <c r="AA36" s="2">
        <v>10607536</v>
      </c>
      <c r="AB36" s="2" t="s">
        <v>47</v>
      </c>
      <c r="AC36" s="2" t="s">
        <v>177</v>
      </c>
      <c r="AD36" s="2" t="s">
        <v>64</v>
      </c>
      <c r="AE36" s="2" t="s">
        <v>178</v>
      </c>
      <c r="AF36" s="2">
        <v>4</v>
      </c>
      <c r="AG36" s="2" t="s">
        <v>44</v>
      </c>
      <c r="AH36" s="2" t="s">
        <v>51</v>
      </c>
      <c r="AI36" s="2">
        <v>0</v>
      </c>
      <c r="AJ36" s="2">
        <v>0</v>
      </c>
      <c r="AK36" s="2">
        <v>0</v>
      </c>
    </row>
    <row r="37" spans="1:37" ht="15.75" x14ac:dyDescent="0.25">
      <c r="A37" s="2">
        <v>50</v>
      </c>
      <c r="B37" s="2" t="s">
        <v>80</v>
      </c>
      <c r="C37" s="2" t="s">
        <v>80</v>
      </c>
      <c r="D37" s="2" t="s">
        <v>179</v>
      </c>
      <c r="E37" s="2" t="s">
        <v>41</v>
      </c>
      <c r="F37" s="2" t="s">
        <v>42</v>
      </c>
      <c r="G37" s="2" t="s">
        <v>43</v>
      </c>
      <c r="H37" s="2">
        <v>2</v>
      </c>
      <c r="I37" s="7" t="s">
        <v>41</v>
      </c>
      <c r="J37" s="7" t="s">
        <v>180</v>
      </c>
      <c r="K37" s="2">
        <v>9</v>
      </c>
      <c r="L37" s="2">
        <f t="shared" si="0"/>
        <v>1</v>
      </c>
      <c r="M37" s="2">
        <v>1</v>
      </c>
      <c r="N37" s="2">
        <v>1</v>
      </c>
      <c r="O37" s="2">
        <v>6</v>
      </c>
      <c r="P37" s="2">
        <v>1</v>
      </c>
      <c r="Q37" s="2">
        <f t="shared" si="1"/>
        <v>4</v>
      </c>
      <c r="R37" s="2" t="str">
        <f t="shared" si="2"/>
        <v>4class9</v>
      </c>
      <c r="S37" s="2" t="str">
        <f t="shared" si="3"/>
        <v>comp8</v>
      </c>
      <c r="T37" s="2">
        <v>1970800</v>
      </c>
      <c r="U37" s="2">
        <f t="shared" si="4"/>
        <v>6.2946425536028716</v>
      </c>
      <c r="V37" s="2">
        <v>2</v>
      </c>
      <c r="W37" s="2">
        <v>1</v>
      </c>
      <c r="X37" s="2">
        <v>70948800</v>
      </c>
      <c r="Y37" s="2">
        <v>19708</v>
      </c>
      <c r="Z37" s="2" t="s">
        <v>181</v>
      </c>
      <c r="AA37" s="2" t="s">
        <v>182</v>
      </c>
      <c r="AB37" s="2" t="s">
        <v>69</v>
      </c>
      <c r="AC37" s="2" t="s">
        <v>75</v>
      </c>
      <c r="AD37" s="2" t="s">
        <v>140</v>
      </c>
      <c r="AE37" s="2" t="s">
        <v>58</v>
      </c>
      <c r="AF37" s="2">
        <v>2</v>
      </c>
      <c r="AG37" s="2" t="s">
        <v>44</v>
      </c>
      <c r="AH37" s="2" t="s">
        <v>51</v>
      </c>
      <c r="AI37" s="2">
        <v>0</v>
      </c>
      <c r="AJ37" s="2">
        <v>0</v>
      </c>
      <c r="AK37" s="2">
        <v>0</v>
      </c>
    </row>
    <row r="38" spans="1:37" ht="15.75" x14ac:dyDescent="0.25">
      <c r="A38" s="2">
        <v>55</v>
      </c>
      <c r="B38" s="2" t="s">
        <v>59</v>
      </c>
      <c r="C38" s="2" t="s">
        <v>66</v>
      </c>
      <c r="D38" s="2" t="s">
        <v>183</v>
      </c>
      <c r="E38" s="2" t="s">
        <v>41</v>
      </c>
      <c r="F38" s="2" t="s">
        <v>42</v>
      </c>
      <c r="G38" s="2" t="s">
        <v>43</v>
      </c>
      <c r="H38" s="2">
        <v>1</v>
      </c>
      <c r="I38" s="12" t="s">
        <v>44</v>
      </c>
      <c r="J38" s="12" t="s">
        <v>45</v>
      </c>
      <c r="K38" s="2">
        <v>11</v>
      </c>
      <c r="L38" s="2">
        <f t="shared" si="0"/>
        <v>3</v>
      </c>
      <c r="M38" s="2">
        <v>3</v>
      </c>
      <c r="N38" s="2">
        <v>1</v>
      </c>
      <c r="O38" s="2">
        <v>7</v>
      </c>
      <c r="P38" s="2">
        <v>0</v>
      </c>
      <c r="Q38" s="2">
        <f t="shared" si="1"/>
        <v>3</v>
      </c>
      <c r="R38" s="2" t="str">
        <f t="shared" si="2"/>
        <v>3class11</v>
      </c>
      <c r="S38" s="2" t="str">
        <f t="shared" si="3"/>
        <v>3class8</v>
      </c>
      <c r="T38" s="2">
        <v>2152400</v>
      </c>
      <c r="U38" s="2">
        <f t="shared" si="4"/>
        <v>6.3329229833744565</v>
      </c>
      <c r="V38" s="2">
        <v>2</v>
      </c>
      <c r="W38" s="2">
        <v>12</v>
      </c>
      <c r="X38" s="2">
        <v>77486400</v>
      </c>
      <c r="Y38" s="2">
        <v>21524</v>
      </c>
      <c r="Z38" s="2" t="s">
        <v>184</v>
      </c>
      <c r="AA38" s="2" t="s">
        <v>185</v>
      </c>
      <c r="AB38" s="2" t="s">
        <v>69</v>
      </c>
      <c r="AC38" s="2" t="s">
        <v>186</v>
      </c>
      <c r="AD38" s="2" t="s">
        <v>187</v>
      </c>
      <c r="AE38" s="2" t="s">
        <v>58</v>
      </c>
      <c r="AF38" s="2">
        <v>2</v>
      </c>
      <c r="AG38" s="2" t="s">
        <v>44</v>
      </c>
      <c r="AH38" s="2" t="s">
        <v>51</v>
      </c>
      <c r="AI38" s="2">
        <v>2</v>
      </c>
      <c r="AJ38" s="2">
        <v>0</v>
      </c>
      <c r="AK38" s="2">
        <v>0</v>
      </c>
    </row>
    <row r="39" spans="1:37" x14ac:dyDescent="0.25">
      <c r="A39" s="2">
        <v>56</v>
      </c>
      <c r="B39" s="2" t="s">
        <v>59</v>
      </c>
      <c r="C39" s="2" t="s">
        <v>66</v>
      </c>
      <c r="D39" s="2" t="s">
        <v>188</v>
      </c>
      <c r="E39" s="2" t="s">
        <v>44</v>
      </c>
      <c r="F39" s="2" t="s">
        <v>117</v>
      </c>
      <c r="G39" s="10" t="s">
        <v>118</v>
      </c>
      <c r="H39" s="10">
        <v>1</v>
      </c>
      <c r="I39" s="11" t="s">
        <v>44</v>
      </c>
      <c r="J39" s="11" t="s">
        <v>45</v>
      </c>
      <c r="K39" s="2">
        <v>19</v>
      </c>
      <c r="L39" s="2">
        <f t="shared" si="0"/>
        <v>11</v>
      </c>
      <c r="M39" s="2">
        <v>0</v>
      </c>
      <c r="N39" s="2">
        <v>4</v>
      </c>
      <c r="O39" s="2">
        <v>15</v>
      </c>
      <c r="P39" s="2">
        <v>0</v>
      </c>
      <c r="Q39" s="2">
        <f t="shared" si="1"/>
        <v>2</v>
      </c>
      <c r="R39" s="2" t="str">
        <f t="shared" si="2"/>
        <v>2class19</v>
      </c>
      <c r="S39" s="2" t="str">
        <f t="shared" si="3"/>
        <v>basic16</v>
      </c>
      <c r="T39" s="2">
        <v>2.970274321E+26</v>
      </c>
      <c r="U39" s="2">
        <f t="shared" si="4"/>
        <v>26.472796560628648</v>
      </c>
      <c r="V39" s="2">
        <v>3</v>
      </c>
      <c r="W39" s="2">
        <v>5</v>
      </c>
      <c r="X39" s="2">
        <v>2147483647</v>
      </c>
      <c r="Y39" s="2">
        <v>2.9702743210000002E+24</v>
      </c>
      <c r="Z39" s="2">
        <v>29702743210000</v>
      </c>
      <c r="AA39" s="2" t="s">
        <v>189</v>
      </c>
      <c r="AB39" s="2" t="s">
        <v>47</v>
      </c>
      <c r="AC39" s="2" t="s">
        <v>47</v>
      </c>
      <c r="AD39" s="2" t="s">
        <v>47</v>
      </c>
      <c r="AE39" s="2" t="s">
        <v>190</v>
      </c>
      <c r="AF39" s="2">
        <v>4</v>
      </c>
      <c r="AG39" s="2" t="s">
        <v>44</v>
      </c>
      <c r="AH39" s="2" t="s">
        <v>51</v>
      </c>
      <c r="AI39" s="2">
        <v>0</v>
      </c>
      <c r="AJ39" s="2">
        <v>0</v>
      </c>
      <c r="AK39" s="2">
        <v>0</v>
      </c>
    </row>
    <row r="40" spans="1:37" x14ac:dyDescent="0.25">
      <c r="A40" s="2">
        <v>57</v>
      </c>
      <c r="B40" s="2" t="s">
        <v>59</v>
      </c>
      <c r="C40" s="2" t="s">
        <v>66</v>
      </c>
      <c r="D40" s="2" t="s">
        <v>191</v>
      </c>
      <c r="E40" s="2" t="s">
        <v>41</v>
      </c>
      <c r="F40" s="2" t="s">
        <v>42</v>
      </c>
      <c r="G40" s="2" t="s">
        <v>43</v>
      </c>
      <c r="H40" s="2">
        <v>1</v>
      </c>
      <c r="I40" s="6" t="s">
        <v>44</v>
      </c>
      <c r="J40" t="s">
        <v>45</v>
      </c>
      <c r="K40" s="2">
        <v>12</v>
      </c>
      <c r="L40" s="2">
        <f t="shared" si="0"/>
        <v>4</v>
      </c>
      <c r="M40" s="2">
        <v>6</v>
      </c>
      <c r="N40" s="2">
        <v>1</v>
      </c>
      <c r="O40" s="2">
        <v>5</v>
      </c>
      <c r="P40" s="2">
        <v>0</v>
      </c>
      <c r="Q40" s="2">
        <f t="shared" si="1"/>
        <v>3</v>
      </c>
      <c r="R40" s="2" t="str">
        <f t="shared" si="2"/>
        <v>3class12</v>
      </c>
      <c r="S40" s="2" t="str">
        <f t="shared" si="3"/>
        <v>3class12</v>
      </c>
      <c r="T40" s="2">
        <v>457120000</v>
      </c>
      <c r="U40" s="2">
        <f t="shared" si="4"/>
        <v>8.6600302230386674</v>
      </c>
      <c r="V40" s="2">
        <v>3</v>
      </c>
      <c r="W40" s="2">
        <v>6</v>
      </c>
      <c r="X40" s="2">
        <v>2147483647</v>
      </c>
      <c r="Y40" s="2">
        <v>4571200</v>
      </c>
      <c r="Z40" s="2">
        <v>45712</v>
      </c>
      <c r="AA40" s="2" t="s">
        <v>192</v>
      </c>
      <c r="AB40" s="2" t="s">
        <v>47</v>
      </c>
      <c r="AC40" s="2" t="s">
        <v>91</v>
      </c>
      <c r="AD40" s="2" t="s">
        <v>193</v>
      </c>
      <c r="AE40" s="2" t="s">
        <v>58</v>
      </c>
      <c r="AF40" s="2">
        <v>3</v>
      </c>
      <c r="AG40" s="2" t="s">
        <v>44</v>
      </c>
      <c r="AH40" s="2" t="s">
        <v>51</v>
      </c>
      <c r="AI40" s="2">
        <v>0</v>
      </c>
      <c r="AJ40" s="2">
        <v>0</v>
      </c>
      <c r="AK40" s="2">
        <v>0</v>
      </c>
    </row>
    <row r="41" spans="1:37" x14ac:dyDescent="0.25">
      <c r="A41" s="2">
        <v>58</v>
      </c>
      <c r="B41" s="2" t="s">
        <v>80</v>
      </c>
      <c r="C41" s="2" t="s">
        <v>80</v>
      </c>
      <c r="D41" s="2" t="s">
        <v>194</v>
      </c>
      <c r="E41" s="2" t="s">
        <v>41</v>
      </c>
      <c r="F41" s="2" t="s">
        <v>42</v>
      </c>
      <c r="G41" s="2" t="s">
        <v>43</v>
      </c>
      <c r="H41" s="2">
        <v>2</v>
      </c>
      <c r="I41" s="6" t="s">
        <v>41</v>
      </c>
      <c r="J41" t="s">
        <v>53</v>
      </c>
      <c r="K41" s="2">
        <v>11</v>
      </c>
      <c r="L41" s="2">
        <f t="shared" si="0"/>
        <v>3</v>
      </c>
      <c r="M41" s="2">
        <v>4</v>
      </c>
      <c r="N41" s="2">
        <v>1</v>
      </c>
      <c r="O41" s="2">
        <v>6</v>
      </c>
      <c r="P41" s="2">
        <v>0</v>
      </c>
      <c r="Q41" s="2">
        <f t="shared" si="1"/>
        <v>3</v>
      </c>
      <c r="R41" s="2" t="str">
        <f t="shared" si="2"/>
        <v>3class11</v>
      </c>
      <c r="S41" s="2" t="str">
        <f t="shared" si="3"/>
        <v>3class8</v>
      </c>
      <c r="T41" s="2">
        <v>5526200</v>
      </c>
      <c r="U41" s="2">
        <f t="shared" si="4"/>
        <v>6.7424265985183496</v>
      </c>
      <c r="V41" s="2">
        <v>2</v>
      </c>
      <c r="W41" s="2">
        <v>16</v>
      </c>
      <c r="X41" s="2">
        <v>198943200</v>
      </c>
      <c r="Y41" s="2">
        <v>55262</v>
      </c>
      <c r="Z41" s="2" t="s">
        <v>195</v>
      </c>
      <c r="AA41" s="2" t="s">
        <v>196</v>
      </c>
      <c r="AB41" s="2" t="s">
        <v>197</v>
      </c>
      <c r="AC41" s="2" t="s">
        <v>198</v>
      </c>
      <c r="AD41" s="2" t="s">
        <v>199</v>
      </c>
      <c r="AE41" s="2" t="s">
        <v>58</v>
      </c>
      <c r="AF41" s="2">
        <v>2</v>
      </c>
      <c r="AG41" s="2" t="s">
        <v>44</v>
      </c>
      <c r="AH41" s="2" t="s">
        <v>51</v>
      </c>
      <c r="AI41" s="2">
        <v>0</v>
      </c>
      <c r="AJ41" s="2">
        <v>0</v>
      </c>
      <c r="AK41" s="2">
        <v>0</v>
      </c>
    </row>
    <row r="42" spans="1:37" x14ac:dyDescent="0.25">
      <c r="A42" s="2">
        <v>60</v>
      </c>
      <c r="B42" s="2" t="s">
        <v>59</v>
      </c>
      <c r="C42" s="2" t="s">
        <v>66</v>
      </c>
      <c r="D42" s="2" t="s">
        <v>200</v>
      </c>
      <c r="E42" s="2" t="s">
        <v>41</v>
      </c>
      <c r="F42" s="2" t="s">
        <v>42</v>
      </c>
      <c r="G42" s="2" t="s">
        <v>43</v>
      </c>
      <c r="H42" s="2">
        <v>1</v>
      </c>
      <c r="I42" s="6" t="s">
        <v>44</v>
      </c>
      <c r="J42" t="s">
        <v>45</v>
      </c>
      <c r="K42" s="2">
        <v>10</v>
      </c>
      <c r="L42" s="2">
        <f t="shared" si="0"/>
        <v>2</v>
      </c>
      <c r="M42" s="2">
        <v>1</v>
      </c>
      <c r="N42" s="2">
        <v>1</v>
      </c>
      <c r="O42" s="2">
        <v>7</v>
      </c>
      <c r="P42" s="2">
        <v>0</v>
      </c>
      <c r="Q42" s="2">
        <f t="shared" si="1"/>
        <v>3</v>
      </c>
      <c r="R42" s="2" t="str">
        <f t="shared" si="2"/>
        <v>3class10</v>
      </c>
      <c r="S42" s="2" t="str">
        <f t="shared" si="3"/>
        <v>3class8</v>
      </c>
      <c r="T42" s="2">
        <v>2666824480</v>
      </c>
      <c r="U42" s="2">
        <f t="shared" si="4"/>
        <v>9.4259944330592411</v>
      </c>
      <c r="V42" s="2">
        <v>3</v>
      </c>
      <c r="W42" s="2">
        <v>2</v>
      </c>
      <c r="X42" s="2">
        <v>2147483647</v>
      </c>
      <c r="Y42" s="2" t="s">
        <v>201</v>
      </c>
      <c r="Z42" s="2">
        <v>266682448</v>
      </c>
      <c r="AA42" s="2" t="s">
        <v>202</v>
      </c>
      <c r="AB42" s="2" t="s">
        <v>47</v>
      </c>
      <c r="AC42" s="2" t="s">
        <v>203</v>
      </c>
      <c r="AD42" s="2" t="s">
        <v>204</v>
      </c>
      <c r="AE42" s="2" t="s">
        <v>58</v>
      </c>
      <c r="AF42" s="2">
        <v>3</v>
      </c>
      <c r="AG42" s="2" t="s">
        <v>44</v>
      </c>
      <c r="AH42" s="2" t="s">
        <v>51</v>
      </c>
      <c r="AI42" s="2">
        <v>0</v>
      </c>
      <c r="AJ42" s="2">
        <v>0</v>
      </c>
      <c r="AK42" s="2">
        <v>0</v>
      </c>
    </row>
    <row r="43" spans="1:37" x14ac:dyDescent="0.25">
      <c r="A43" s="2">
        <v>61</v>
      </c>
      <c r="B43" s="2" t="s">
        <v>59</v>
      </c>
      <c r="C43" s="2" t="s">
        <v>66</v>
      </c>
      <c r="D43" s="2" t="s">
        <v>205</v>
      </c>
      <c r="E43" s="2" t="s">
        <v>44</v>
      </c>
      <c r="F43" s="2" t="s">
        <v>117</v>
      </c>
      <c r="G43" s="10" t="s">
        <v>118</v>
      </c>
      <c r="H43" s="10">
        <v>1</v>
      </c>
      <c r="I43" s="11" t="s">
        <v>44</v>
      </c>
      <c r="J43" s="11" t="s">
        <v>45</v>
      </c>
      <c r="K43" s="2">
        <v>17</v>
      </c>
      <c r="L43" s="2">
        <f t="shared" si="0"/>
        <v>9</v>
      </c>
      <c r="M43" s="2">
        <v>0</v>
      </c>
      <c r="N43" s="2">
        <v>4</v>
      </c>
      <c r="O43" s="2">
        <v>13</v>
      </c>
      <c r="P43" s="2">
        <v>0</v>
      </c>
      <c r="Q43" s="2">
        <f t="shared" si="1"/>
        <v>2</v>
      </c>
      <c r="R43" s="2" t="str">
        <f t="shared" si="2"/>
        <v>2class17</v>
      </c>
      <c r="S43" s="2" t="str">
        <f t="shared" si="3"/>
        <v>basic16</v>
      </c>
      <c r="T43" s="2">
        <v>1.118425977088E+28</v>
      </c>
      <c r="U43" s="2">
        <f t="shared" si="4"/>
        <v>28.048607245646739</v>
      </c>
      <c r="V43" s="2">
        <v>4</v>
      </c>
      <c r="W43" s="2">
        <v>1</v>
      </c>
      <c r="X43" s="2">
        <v>2147483647</v>
      </c>
      <c r="Y43" s="2">
        <v>111842597708800</v>
      </c>
      <c r="Z43" s="2">
        <v>1118425977088</v>
      </c>
      <c r="AA43" s="2">
        <v>111842597709</v>
      </c>
      <c r="AB43" s="2" t="s">
        <v>47</v>
      </c>
      <c r="AC43" s="2" t="s">
        <v>47</v>
      </c>
      <c r="AD43" s="2" t="s">
        <v>47</v>
      </c>
      <c r="AE43" s="2" t="s">
        <v>206</v>
      </c>
      <c r="AF43" s="2">
        <v>4</v>
      </c>
      <c r="AG43" s="2" t="s">
        <v>44</v>
      </c>
      <c r="AH43" s="2" t="s">
        <v>51</v>
      </c>
      <c r="AI43" s="2">
        <v>0</v>
      </c>
      <c r="AJ43" s="2">
        <v>0</v>
      </c>
      <c r="AK43" s="2">
        <v>0</v>
      </c>
    </row>
    <row r="44" spans="1:37" x14ac:dyDescent="0.25">
      <c r="A44" s="2">
        <v>62</v>
      </c>
      <c r="B44" s="2" t="s">
        <v>59</v>
      </c>
      <c r="C44" s="2" t="s">
        <v>66</v>
      </c>
      <c r="D44" s="2" t="s">
        <v>207</v>
      </c>
      <c r="E44" s="2" t="s">
        <v>41</v>
      </c>
      <c r="F44" s="2" t="s">
        <v>42</v>
      </c>
      <c r="G44" s="2" t="s">
        <v>43</v>
      </c>
      <c r="H44" s="2">
        <v>5</v>
      </c>
      <c r="I44" s="6" t="s">
        <v>44</v>
      </c>
      <c r="J44" t="s">
        <v>45</v>
      </c>
      <c r="K44" s="2">
        <v>13</v>
      </c>
      <c r="L44" s="2">
        <f t="shared" si="0"/>
        <v>5</v>
      </c>
      <c r="M44" s="2">
        <v>0</v>
      </c>
      <c r="N44" s="2">
        <v>2</v>
      </c>
      <c r="O44" s="2">
        <v>11</v>
      </c>
      <c r="P44" s="2">
        <v>0</v>
      </c>
      <c r="Q44" s="2">
        <f t="shared" si="1"/>
        <v>2</v>
      </c>
      <c r="R44" s="2" t="str">
        <f t="shared" si="2"/>
        <v>2class13</v>
      </c>
      <c r="S44" s="2" t="str">
        <f t="shared" si="3"/>
        <v>basic12</v>
      </c>
      <c r="T44" s="2">
        <v>748052800</v>
      </c>
      <c r="U44" s="2">
        <f t="shared" si="4"/>
        <v>8.8739322528636091</v>
      </c>
      <c r="V44" s="2">
        <v>3</v>
      </c>
      <c r="W44" s="2">
        <v>2</v>
      </c>
      <c r="X44" s="2">
        <v>2147483647</v>
      </c>
      <c r="Y44" s="2">
        <v>7480528</v>
      </c>
      <c r="Z44" s="2" t="s">
        <v>208</v>
      </c>
      <c r="AA44" s="2" t="s">
        <v>209</v>
      </c>
      <c r="AB44" s="2" t="s">
        <v>47</v>
      </c>
      <c r="AC44" s="2" t="s">
        <v>210</v>
      </c>
      <c r="AD44" s="2" t="s">
        <v>211</v>
      </c>
      <c r="AE44" s="2" t="s">
        <v>58</v>
      </c>
      <c r="AF44" s="2">
        <v>3</v>
      </c>
      <c r="AG44" s="2" t="s">
        <v>44</v>
      </c>
      <c r="AH44" s="2" t="s">
        <v>51</v>
      </c>
      <c r="AI44" s="2">
        <v>0</v>
      </c>
      <c r="AJ44" s="2">
        <v>1</v>
      </c>
      <c r="AK44" s="2">
        <v>0</v>
      </c>
    </row>
    <row r="45" spans="1:37" x14ac:dyDescent="0.25">
      <c r="A45" s="2">
        <v>63</v>
      </c>
      <c r="B45" s="2" t="s">
        <v>59</v>
      </c>
      <c r="C45" s="2" t="s">
        <v>60</v>
      </c>
      <c r="D45" s="3" t="s">
        <v>212</v>
      </c>
      <c r="E45" s="2" t="s">
        <v>41</v>
      </c>
      <c r="F45" s="2" t="s">
        <v>42</v>
      </c>
      <c r="G45" s="2" t="s">
        <v>43</v>
      </c>
      <c r="H45" s="2">
        <v>1</v>
      </c>
      <c r="I45" s="6" t="s">
        <v>41</v>
      </c>
      <c r="J45" t="s">
        <v>53</v>
      </c>
      <c r="K45" s="2">
        <v>16</v>
      </c>
      <c r="L45" s="2">
        <f t="shared" si="0"/>
        <v>8</v>
      </c>
      <c r="M45" s="2">
        <v>3</v>
      </c>
      <c r="N45" s="2">
        <v>2</v>
      </c>
      <c r="O45" s="2">
        <v>11</v>
      </c>
      <c r="P45" s="2">
        <v>0</v>
      </c>
      <c r="Q45" s="2">
        <f t="shared" si="1"/>
        <v>3</v>
      </c>
      <c r="R45" s="2" t="str">
        <f t="shared" si="2"/>
        <v>3class16</v>
      </c>
      <c r="S45" s="2" t="str">
        <f t="shared" si="3"/>
        <v>3class16</v>
      </c>
      <c r="T45" s="2">
        <v>345624400</v>
      </c>
      <c r="U45" s="2">
        <f t="shared" si="4"/>
        <v>8.5386043947191812</v>
      </c>
      <c r="V45" s="2">
        <v>3</v>
      </c>
      <c r="W45" s="2">
        <v>3</v>
      </c>
      <c r="X45" s="2">
        <v>2147483647</v>
      </c>
      <c r="Y45" s="2">
        <v>3456244</v>
      </c>
      <c r="Z45" s="2" t="s">
        <v>213</v>
      </c>
      <c r="AA45" s="2" t="s">
        <v>214</v>
      </c>
      <c r="AB45" s="2" t="s">
        <v>47</v>
      </c>
      <c r="AC45" s="2" t="s">
        <v>49</v>
      </c>
      <c r="AD45" s="2" t="s">
        <v>147</v>
      </c>
      <c r="AE45" s="2" t="s">
        <v>58</v>
      </c>
      <c r="AF45" s="2">
        <v>3</v>
      </c>
      <c r="AG45" s="2" t="s">
        <v>44</v>
      </c>
      <c r="AH45" s="2" t="s">
        <v>51</v>
      </c>
      <c r="AI45" s="2">
        <v>0</v>
      </c>
      <c r="AJ45" s="2">
        <v>2</v>
      </c>
      <c r="AK45" s="2">
        <v>0</v>
      </c>
    </row>
    <row r="46" spans="1:37" x14ac:dyDescent="0.25">
      <c r="A46" s="2">
        <v>64</v>
      </c>
      <c r="B46" s="2" t="s">
        <v>59</v>
      </c>
      <c r="C46" s="2" t="s">
        <v>66</v>
      </c>
      <c r="D46" s="2" t="s">
        <v>215</v>
      </c>
      <c r="E46" s="2" t="s">
        <v>41</v>
      </c>
      <c r="F46" s="2" t="s">
        <v>42</v>
      </c>
      <c r="G46" s="2" t="s">
        <v>43</v>
      </c>
      <c r="H46" s="2">
        <v>1</v>
      </c>
      <c r="I46" s="6" t="s">
        <v>41</v>
      </c>
      <c r="J46" t="s">
        <v>53</v>
      </c>
      <c r="K46" s="2">
        <v>18</v>
      </c>
      <c r="L46" s="2">
        <f t="shared" si="0"/>
        <v>10</v>
      </c>
      <c r="M46" s="2">
        <v>0</v>
      </c>
      <c r="N46" s="2">
        <v>9</v>
      </c>
      <c r="O46" s="2">
        <v>9</v>
      </c>
      <c r="P46" s="2">
        <v>0</v>
      </c>
      <c r="Q46" s="2">
        <f t="shared" si="1"/>
        <v>2</v>
      </c>
      <c r="R46" s="2" t="str">
        <f t="shared" si="2"/>
        <v>2class18</v>
      </c>
      <c r="S46" s="2" t="str">
        <f t="shared" si="3"/>
        <v>basic16</v>
      </c>
      <c r="T46" s="2">
        <v>1E+18</v>
      </c>
      <c r="U46" s="2">
        <f t="shared" si="4"/>
        <v>18</v>
      </c>
      <c r="V46" s="2">
        <v>1</v>
      </c>
      <c r="W46" s="2">
        <v>1</v>
      </c>
      <c r="X46" s="2">
        <v>2147483647</v>
      </c>
      <c r="Y46" s="2">
        <v>1E+16</v>
      </c>
      <c r="Z46" s="2">
        <v>100000000000000</v>
      </c>
      <c r="AA46" s="2">
        <v>100000000</v>
      </c>
      <c r="AB46" s="2" t="s">
        <v>47</v>
      </c>
      <c r="AC46" s="2" t="s">
        <v>47</v>
      </c>
      <c r="AD46" s="2" t="s">
        <v>47</v>
      </c>
      <c r="AE46" s="2" t="s">
        <v>100</v>
      </c>
      <c r="AF46" s="2">
        <v>4</v>
      </c>
      <c r="AG46" s="2" t="s">
        <v>44</v>
      </c>
      <c r="AH46" s="2" t="s">
        <v>51</v>
      </c>
      <c r="AI46" s="2">
        <v>0</v>
      </c>
      <c r="AJ46" s="2">
        <v>0</v>
      </c>
      <c r="AK46" s="2">
        <v>0</v>
      </c>
    </row>
    <row r="47" spans="1:37" ht="15.75" x14ac:dyDescent="0.25">
      <c r="A47" s="2">
        <v>65</v>
      </c>
      <c r="B47" s="2" t="s">
        <v>59</v>
      </c>
      <c r="C47" s="2" t="s">
        <v>60</v>
      </c>
      <c r="D47" s="2" t="s">
        <v>216</v>
      </c>
      <c r="E47" s="2" t="s">
        <v>41</v>
      </c>
      <c r="F47" s="2" t="s">
        <v>42</v>
      </c>
      <c r="G47" s="2" t="s">
        <v>43</v>
      </c>
      <c r="H47" s="2">
        <v>1</v>
      </c>
      <c r="I47" s="12" t="s">
        <v>44</v>
      </c>
      <c r="J47" s="12" t="s">
        <v>45</v>
      </c>
      <c r="K47" s="2">
        <v>8</v>
      </c>
      <c r="L47" s="2">
        <f t="shared" si="0"/>
        <v>0</v>
      </c>
      <c r="M47" s="2">
        <v>2</v>
      </c>
      <c r="N47" s="2">
        <v>1</v>
      </c>
      <c r="O47" s="2">
        <v>5</v>
      </c>
      <c r="P47" s="2">
        <v>0</v>
      </c>
      <c r="Q47" s="2">
        <f t="shared" si="1"/>
        <v>3</v>
      </c>
      <c r="R47" s="2" t="str">
        <f t="shared" si="2"/>
        <v>3class8</v>
      </c>
      <c r="S47" s="2" t="str">
        <f t="shared" si="3"/>
        <v>3class8</v>
      </c>
      <c r="T47" s="2">
        <v>23918096</v>
      </c>
      <c r="U47" s="2">
        <f t="shared" si="4"/>
        <v>7.3787266046807032</v>
      </c>
      <c r="V47" s="2">
        <v>2</v>
      </c>
      <c r="W47" s="2">
        <v>5</v>
      </c>
      <c r="X47" s="2">
        <v>861051456</v>
      </c>
      <c r="Y47" s="2" t="s">
        <v>217</v>
      </c>
      <c r="Z47" s="2">
        <v>23918096</v>
      </c>
      <c r="AA47" s="2" t="s">
        <v>218</v>
      </c>
      <c r="AB47" s="2" t="s">
        <v>219</v>
      </c>
      <c r="AC47" s="2" t="s">
        <v>204</v>
      </c>
      <c r="AD47" s="2" t="s">
        <v>220</v>
      </c>
      <c r="AE47" s="2" t="s">
        <v>58</v>
      </c>
      <c r="AF47" s="2">
        <v>2</v>
      </c>
      <c r="AG47" s="2" t="s">
        <v>41</v>
      </c>
      <c r="AH47" s="2" t="s">
        <v>108</v>
      </c>
      <c r="AI47" s="2">
        <v>0</v>
      </c>
      <c r="AJ47" s="2">
        <v>0</v>
      </c>
      <c r="AK47" s="2">
        <v>0</v>
      </c>
    </row>
    <row r="48" spans="1:37" ht="15.75" x14ac:dyDescent="0.25">
      <c r="A48" s="2">
        <v>66</v>
      </c>
      <c r="B48" s="2" t="s">
        <v>59</v>
      </c>
      <c r="C48" s="2" t="s">
        <v>66</v>
      </c>
      <c r="D48" s="2" t="s">
        <v>221</v>
      </c>
      <c r="E48" s="2" t="s">
        <v>41</v>
      </c>
      <c r="F48" s="2" t="s">
        <v>42</v>
      </c>
      <c r="G48" s="2" t="s">
        <v>43</v>
      </c>
      <c r="H48" s="2">
        <v>1</v>
      </c>
      <c r="I48" s="7" t="s">
        <v>44</v>
      </c>
      <c r="J48" s="7" t="s">
        <v>45</v>
      </c>
      <c r="K48" s="2">
        <v>20</v>
      </c>
      <c r="L48" s="2">
        <f t="shared" si="0"/>
        <v>12</v>
      </c>
      <c r="M48" s="2">
        <v>4</v>
      </c>
      <c r="N48" s="2">
        <v>9</v>
      </c>
      <c r="O48" s="2">
        <v>7</v>
      </c>
      <c r="P48" s="2">
        <v>0</v>
      </c>
      <c r="Q48" s="2">
        <f t="shared" si="1"/>
        <v>3</v>
      </c>
      <c r="R48" s="2" t="str">
        <f t="shared" si="2"/>
        <v>3class20</v>
      </c>
      <c r="S48" s="2" t="str">
        <f t="shared" si="3"/>
        <v>3class16</v>
      </c>
      <c r="T48" s="2">
        <v>1003066000000</v>
      </c>
      <c r="U48" s="2">
        <f t="shared" si="4"/>
        <v>12.001329509782913</v>
      </c>
      <c r="V48" s="2">
        <v>4</v>
      </c>
      <c r="W48" s="2">
        <v>1</v>
      </c>
      <c r="X48" s="2">
        <v>2147483647</v>
      </c>
      <c r="Y48" s="2">
        <v>10030660000</v>
      </c>
      <c r="Z48" s="2">
        <v>100306600</v>
      </c>
      <c r="AA48" s="2">
        <v>1003066</v>
      </c>
      <c r="AB48" s="2" t="s">
        <v>47</v>
      </c>
      <c r="AC48" s="2" t="s">
        <v>47</v>
      </c>
      <c r="AD48" s="2" t="s">
        <v>100</v>
      </c>
      <c r="AE48" s="2" t="s">
        <v>101</v>
      </c>
      <c r="AF48" s="2">
        <v>4</v>
      </c>
      <c r="AG48" s="2" t="s">
        <v>44</v>
      </c>
      <c r="AH48" s="2" t="s">
        <v>51</v>
      </c>
      <c r="AI48" s="2">
        <v>0</v>
      </c>
      <c r="AJ48" s="2">
        <v>0</v>
      </c>
      <c r="AK48" s="2">
        <v>0</v>
      </c>
    </row>
    <row r="49" spans="1:37" x14ac:dyDescent="0.25">
      <c r="A49" s="2">
        <v>67</v>
      </c>
      <c r="B49" s="2" t="s">
        <v>80</v>
      </c>
      <c r="C49" s="2" t="s">
        <v>80</v>
      </c>
      <c r="D49" s="2" t="s">
        <v>222</v>
      </c>
      <c r="E49" s="2" t="s">
        <v>41</v>
      </c>
      <c r="F49" s="2" t="s">
        <v>42</v>
      </c>
      <c r="G49" s="2" t="s">
        <v>43</v>
      </c>
      <c r="H49" s="2">
        <v>2</v>
      </c>
      <c r="I49" s="6" t="s">
        <v>44</v>
      </c>
      <c r="J49" t="s">
        <v>45</v>
      </c>
      <c r="K49" s="2">
        <v>11</v>
      </c>
      <c r="L49" s="2">
        <f t="shared" si="0"/>
        <v>3</v>
      </c>
      <c r="M49" s="2">
        <v>1</v>
      </c>
      <c r="N49" s="2">
        <v>1</v>
      </c>
      <c r="O49" s="2">
        <v>9</v>
      </c>
      <c r="P49" s="2">
        <v>0</v>
      </c>
      <c r="Q49" s="2">
        <f t="shared" si="1"/>
        <v>3</v>
      </c>
      <c r="R49" s="2" t="str">
        <f t="shared" si="2"/>
        <v>3class11</v>
      </c>
      <c r="S49" s="2" t="str">
        <f t="shared" si="3"/>
        <v>3class8</v>
      </c>
      <c r="T49" s="2">
        <v>104332900</v>
      </c>
      <c r="U49" s="2">
        <f t="shared" si="4"/>
        <v>8.0184212790440412</v>
      </c>
      <c r="V49" s="2">
        <v>3</v>
      </c>
      <c r="W49" s="2">
        <v>1</v>
      </c>
      <c r="X49" s="2">
        <v>2147483647</v>
      </c>
      <c r="Y49" s="2">
        <v>1043329</v>
      </c>
      <c r="Z49" s="2" t="s">
        <v>223</v>
      </c>
      <c r="AA49" s="2" t="s">
        <v>224</v>
      </c>
      <c r="AB49" s="2" t="s">
        <v>47</v>
      </c>
      <c r="AC49" s="2" t="s">
        <v>56</v>
      </c>
      <c r="AD49" s="2" t="s">
        <v>57</v>
      </c>
      <c r="AE49" s="2" t="s">
        <v>58</v>
      </c>
      <c r="AF49" s="2">
        <v>3</v>
      </c>
      <c r="AG49" s="2" t="s">
        <v>44</v>
      </c>
      <c r="AH49" s="2" t="s">
        <v>51</v>
      </c>
      <c r="AI49" s="2">
        <v>1</v>
      </c>
      <c r="AJ49" s="2">
        <v>0</v>
      </c>
      <c r="AK49" s="2">
        <v>0</v>
      </c>
    </row>
    <row r="50" spans="1:37" x14ac:dyDescent="0.25">
      <c r="A50" s="2">
        <v>68</v>
      </c>
      <c r="B50" s="2" t="s">
        <v>80</v>
      </c>
      <c r="C50" s="2" t="s">
        <v>80</v>
      </c>
      <c r="D50" s="2" t="s">
        <v>225</v>
      </c>
      <c r="E50" s="2" t="s">
        <v>41</v>
      </c>
      <c r="F50" s="2" t="s">
        <v>42</v>
      </c>
      <c r="G50" s="2" t="s">
        <v>43</v>
      </c>
      <c r="H50" s="2">
        <v>1</v>
      </c>
      <c r="I50" s="6" t="s">
        <v>44</v>
      </c>
      <c r="J50" t="s">
        <v>45</v>
      </c>
      <c r="K50" s="2">
        <v>15</v>
      </c>
      <c r="L50" s="2">
        <f t="shared" si="0"/>
        <v>7</v>
      </c>
      <c r="M50" s="2">
        <v>0</v>
      </c>
      <c r="N50" s="2">
        <v>2</v>
      </c>
      <c r="O50" s="2">
        <v>13</v>
      </c>
      <c r="P50" s="2">
        <v>0</v>
      </c>
      <c r="Q50" s="2">
        <f t="shared" si="1"/>
        <v>2</v>
      </c>
      <c r="R50" s="2" t="str">
        <f t="shared" si="2"/>
        <v>2class15</v>
      </c>
      <c r="S50" s="2" t="str">
        <f t="shared" si="3"/>
        <v>basic12</v>
      </c>
      <c r="T50" s="2">
        <v>1135705600000</v>
      </c>
      <c r="U50" s="2">
        <f t="shared" si="4"/>
        <v>12.05526576723272</v>
      </c>
      <c r="V50" s="2">
        <v>4</v>
      </c>
      <c r="W50" s="2">
        <v>1</v>
      </c>
      <c r="X50" s="2">
        <v>2147483647</v>
      </c>
      <c r="Y50" s="2">
        <v>11357056000</v>
      </c>
      <c r="Z50" s="2">
        <v>113570560</v>
      </c>
      <c r="AA50" s="2">
        <v>11357056</v>
      </c>
      <c r="AB50" s="2" t="s">
        <v>47</v>
      </c>
      <c r="AC50" s="2" t="s">
        <v>47</v>
      </c>
      <c r="AD50" s="2" t="s">
        <v>84</v>
      </c>
      <c r="AE50" s="2" t="s">
        <v>101</v>
      </c>
      <c r="AF50" s="2">
        <v>4</v>
      </c>
      <c r="AG50" s="2" t="s">
        <v>44</v>
      </c>
      <c r="AH50" s="2" t="s">
        <v>51</v>
      </c>
      <c r="AI50" s="2">
        <v>0</v>
      </c>
      <c r="AJ50" s="2">
        <v>0</v>
      </c>
      <c r="AK50" s="2">
        <v>0</v>
      </c>
    </row>
    <row r="51" spans="1:37" x14ac:dyDescent="0.25">
      <c r="A51" s="2">
        <v>70</v>
      </c>
      <c r="B51" s="2" t="s">
        <v>39</v>
      </c>
      <c r="C51" s="2" t="s">
        <v>39</v>
      </c>
      <c r="D51" s="2" t="s">
        <v>226</v>
      </c>
      <c r="E51" s="2" t="s">
        <v>41</v>
      </c>
      <c r="F51" s="2" t="s">
        <v>42</v>
      </c>
      <c r="G51" s="2" t="s">
        <v>43</v>
      </c>
      <c r="H51" s="2">
        <v>4</v>
      </c>
      <c r="I51" s="6" t="s">
        <v>44</v>
      </c>
      <c r="J51" t="s">
        <v>45</v>
      </c>
      <c r="K51" s="2">
        <v>8</v>
      </c>
      <c r="L51" s="2">
        <f t="shared" si="0"/>
        <v>0</v>
      </c>
      <c r="M51" s="2">
        <v>5</v>
      </c>
      <c r="N51" s="2">
        <v>1</v>
      </c>
      <c r="O51" s="2">
        <v>2</v>
      </c>
      <c r="P51" s="2">
        <v>0</v>
      </c>
      <c r="Q51" s="2">
        <f t="shared" si="1"/>
        <v>3</v>
      </c>
      <c r="R51" s="2" t="str">
        <f t="shared" si="2"/>
        <v>3class8</v>
      </c>
      <c r="S51" s="2" t="str">
        <f t="shared" si="3"/>
        <v>3class8</v>
      </c>
      <c r="T51" s="2">
        <v>10010000</v>
      </c>
      <c r="U51" s="2">
        <f t="shared" si="4"/>
        <v>7.0004340774793183</v>
      </c>
      <c r="V51" s="2">
        <v>2</v>
      </c>
      <c r="W51" s="2">
        <v>7</v>
      </c>
      <c r="X51" s="2">
        <v>360360000</v>
      </c>
      <c r="Y51" s="2">
        <v>100100</v>
      </c>
      <c r="Z51" s="2">
        <v>1001</v>
      </c>
      <c r="AA51" s="2" t="s">
        <v>227</v>
      </c>
      <c r="AB51" s="2" t="s">
        <v>228</v>
      </c>
      <c r="AC51" s="2" t="s">
        <v>65</v>
      </c>
      <c r="AD51" s="2" t="s">
        <v>229</v>
      </c>
      <c r="AE51" s="2" t="s">
        <v>58</v>
      </c>
      <c r="AF51" s="2">
        <v>2</v>
      </c>
      <c r="AG51" s="2" t="s">
        <v>44</v>
      </c>
      <c r="AH51" s="2" t="s">
        <v>51</v>
      </c>
      <c r="AI51" s="2">
        <v>0</v>
      </c>
      <c r="AJ51" s="2">
        <v>0</v>
      </c>
      <c r="AK51" s="2">
        <v>0</v>
      </c>
    </row>
    <row r="52" spans="1:37" x14ac:dyDescent="0.25">
      <c r="A52" s="2">
        <v>71</v>
      </c>
      <c r="B52" s="2" t="s">
        <v>59</v>
      </c>
      <c r="C52" s="2" t="s">
        <v>60</v>
      </c>
      <c r="D52" s="2" t="s">
        <v>230</v>
      </c>
      <c r="E52" s="2" t="s">
        <v>41</v>
      </c>
      <c r="F52" s="2" t="s">
        <v>42</v>
      </c>
      <c r="G52" s="2" t="s">
        <v>43</v>
      </c>
      <c r="H52" s="2">
        <v>1</v>
      </c>
      <c r="I52" s="6" t="s">
        <v>41</v>
      </c>
      <c r="J52" t="s">
        <v>180</v>
      </c>
      <c r="K52" s="2">
        <v>10</v>
      </c>
      <c r="L52" s="2">
        <f t="shared" si="0"/>
        <v>2</v>
      </c>
      <c r="M52" s="2">
        <v>0</v>
      </c>
      <c r="N52" s="2">
        <v>2</v>
      </c>
      <c r="O52" s="2">
        <v>8</v>
      </c>
      <c r="P52" s="2">
        <v>0</v>
      </c>
      <c r="Q52" s="2">
        <f t="shared" si="1"/>
        <v>2</v>
      </c>
      <c r="R52" s="2" t="str">
        <f t="shared" si="2"/>
        <v>2class10</v>
      </c>
      <c r="S52" s="2" t="str">
        <f t="shared" si="3"/>
        <v>basic8</v>
      </c>
      <c r="T52" s="2">
        <v>5041192</v>
      </c>
      <c r="U52" s="2">
        <f t="shared" si="4"/>
        <v>6.7025332383928431</v>
      </c>
      <c r="V52" s="2">
        <v>2</v>
      </c>
      <c r="W52" s="2">
        <v>2</v>
      </c>
      <c r="X52" s="2">
        <v>181482912</v>
      </c>
      <c r="Y52" s="2" t="s">
        <v>231</v>
      </c>
      <c r="Z52" s="2">
        <v>5041192</v>
      </c>
      <c r="AA52" s="2" t="s">
        <v>232</v>
      </c>
      <c r="AB52" s="2" t="s">
        <v>197</v>
      </c>
      <c r="AC52" s="2" t="s">
        <v>233</v>
      </c>
      <c r="AD52" s="2" t="s">
        <v>234</v>
      </c>
      <c r="AE52" s="2" t="s">
        <v>58</v>
      </c>
      <c r="AF52" s="2">
        <v>2</v>
      </c>
      <c r="AG52" s="2" t="s">
        <v>44</v>
      </c>
      <c r="AH52" s="2" t="s">
        <v>51</v>
      </c>
      <c r="AI52" s="2">
        <v>0</v>
      </c>
      <c r="AJ52" s="2">
        <v>0</v>
      </c>
      <c r="AK52" s="2">
        <v>0</v>
      </c>
    </row>
    <row r="53" spans="1:37" x14ac:dyDescent="0.25">
      <c r="A53" s="2">
        <v>72</v>
      </c>
      <c r="B53" s="2" t="s">
        <v>59</v>
      </c>
      <c r="C53" s="2" t="s">
        <v>66</v>
      </c>
      <c r="D53" s="2" t="s">
        <v>235</v>
      </c>
      <c r="E53" s="2" t="s">
        <v>41</v>
      </c>
      <c r="F53" s="2" t="s">
        <v>42</v>
      </c>
      <c r="G53" s="2" t="s">
        <v>43</v>
      </c>
      <c r="H53" s="2">
        <v>1</v>
      </c>
      <c r="I53" s="6" t="s">
        <v>41</v>
      </c>
      <c r="J53" t="s">
        <v>53</v>
      </c>
      <c r="K53" s="2">
        <v>10</v>
      </c>
      <c r="L53" s="2">
        <f t="shared" si="0"/>
        <v>2</v>
      </c>
      <c r="M53" s="2">
        <v>2</v>
      </c>
      <c r="N53" s="2">
        <v>1</v>
      </c>
      <c r="O53" s="2">
        <v>7</v>
      </c>
      <c r="P53" s="2">
        <v>0</v>
      </c>
      <c r="Q53" s="2">
        <f t="shared" si="1"/>
        <v>3</v>
      </c>
      <c r="R53" s="2" t="str">
        <f t="shared" si="2"/>
        <v>3class10</v>
      </c>
      <c r="S53" s="2" t="str">
        <f t="shared" si="3"/>
        <v>3class8</v>
      </c>
      <c r="T53" s="2">
        <v>415400</v>
      </c>
      <c r="U53" s="2">
        <f t="shared" si="4"/>
        <v>5.6184664921990803</v>
      </c>
      <c r="V53" s="2">
        <v>2</v>
      </c>
      <c r="W53" s="2">
        <v>1</v>
      </c>
      <c r="X53" s="2">
        <v>14954400</v>
      </c>
      <c r="Y53" s="2">
        <v>4154</v>
      </c>
      <c r="Z53" s="2" t="s">
        <v>236</v>
      </c>
      <c r="AA53" s="2">
        <v>4.1540000000000001E-2</v>
      </c>
      <c r="AB53" s="2" t="s">
        <v>237</v>
      </c>
      <c r="AC53" s="2" t="s">
        <v>107</v>
      </c>
      <c r="AD53" s="2" t="s">
        <v>238</v>
      </c>
      <c r="AE53" s="2" t="s">
        <v>58</v>
      </c>
      <c r="AF53" s="2">
        <v>1</v>
      </c>
      <c r="AG53" s="2" t="s">
        <v>44</v>
      </c>
      <c r="AH53" s="2" t="s">
        <v>51</v>
      </c>
      <c r="AI53" s="2">
        <v>0</v>
      </c>
      <c r="AJ53" s="2">
        <v>0</v>
      </c>
      <c r="AK53" s="2">
        <v>0</v>
      </c>
    </row>
    <row r="54" spans="1:37" ht="15.75" x14ac:dyDescent="0.25">
      <c r="A54" s="2">
        <v>73</v>
      </c>
      <c r="B54" s="2" t="s">
        <v>59</v>
      </c>
      <c r="C54" s="2" t="s">
        <v>66</v>
      </c>
      <c r="D54" s="2" t="s">
        <v>239</v>
      </c>
      <c r="E54" s="2" t="s">
        <v>41</v>
      </c>
      <c r="F54" s="2" t="s">
        <v>42</v>
      </c>
      <c r="G54" s="2" t="s">
        <v>43</v>
      </c>
      <c r="H54" s="2">
        <v>1</v>
      </c>
      <c r="I54" s="7" t="s">
        <v>44</v>
      </c>
      <c r="J54" s="7" t="s">
        <v>45</v>
      </c>
      <c r="K54" s="2">
        <v>13</v>
      </c>
      <c r="L54" s="2">
        <f t="shared" si="0"/>
        <v>5</v>
      </c>
      <c r="M54" s="2">
        <v>2</v>
      </c>
      <c r="N54" s="2">
        <v>2</v>
      </c>
      <c r="O54" s="2">
        <v>9</v>
      </c>
      <c r="P54" s="2">
        <v>0</v>
      </c>
      <c r="Q54" s="2">
        <f t="shared" si="1"/>
        <v>3</v>
      </c>
      <c r="R54" s="2" t="str">
        <f t="shared" si="2"/>
        <v>3class13</v>
      </c>
      <c r="S54" s="2" t="str">
        <f t="shared" si="3"/>
        <v>3class12</v>
      </c>
      <c r="T54" s="2">
        <v>218195200</v>
      </c>
      <c r="U54" s="2">
        <f t="shared" si="4"/>
        <v>8.3388451924647775</v>
      </c>
      <c r="V54" s="2">
        <v>3</v>
      </c>
      <c r="W54" s="2">
        <v>3</v>
      </c>
      <c r="X54" s="2">
        <v>2147483647</v>
      </c>
      <c r="Y54" s="2">
        <v>2181952</v>
      </c>
      <c r="Z54" s="2" t="s">
        <v>240</v>
      </c>
      <c r="AA54" s="2" t="s">
        <v>241</v>
      </c>
      <c r="AB54" s="2" t="s">
        <v>47</v>
      </c>
      <c r="AC54" s="2" t="s">
        <v>242</v>
      </c>
      <c r="AD54" s="2" t="s">
        <v>186</v>
      </c>
      <c r="AE54" s="2" t="s">
        <v>58</v>
      </c>
      <c r="AF54" s="2">
        <v>3</v>
      </c>
      <c r="AG54" s="2" t="s">
        <v>44</v>
      </c>
      <c r="AH54" s="2" t="s">
        <v>51</v>
      </c>
      <c r="AI54" s="2">
        <v>0</v>
      </c>
      <c r="AJ54" s="2">
        <v>0</v>
      </c>
      <c r="AK54" s="2">
        <v>0</v>
      </c>
    </row>
    <row r="55" spans="1:37" x14ac:dyDescent="0.25">
      <c r="A55" s="2">
        <v>75</v>
      </c>
      <c r="B55" s="2" t="s">
        <v>59</v>
      </c>
      <c r="C55" s="2" t="s">
        <v>60</v>
      </c>
      <c r="D55" s="2" t="s">
        <v>243</v>
      </c>
      <c r="E55" s="2" t="s">
        <v>41</v>
      </c>
      <c r="F55" s="2" t="s">
        <v>42</v>
      </c>
      <c r="G55" s="2" t="s">
        <v>43</v>
      </c>
      <c r="H55" s="2">
        <v>2</v>
      </c>
      <c r="I55" s="6" t="s">
        <v>44</v>
      </c>
      <c r="J55" t="s">
        <v>244</v>
      </c>
      <c r="K55" s="2">
        <v>17</v>
      </c>
      <c r="L55" s="2">
        <f t="shared" si="0"/>
        <v>9</v>
      </c>
      <c r="M55" s="2">
        <v>2</v>
      </c>
      <c r="N55" s="2">
        <v>1</v>
      </c>
      <c r="O55" s="2">
        <v>11</v>
      </c>
      <c r="P55" s="2">
        <v>0</v>
      </c>
      <c r="Q55" s="2">
        <f t="shared" si="1"/>
        <v>3</v>
      </c>
      <c r="R55" s="2" t="str">
        <f t="shared" si="2"/>
        <v>3class17</v>
      </c>
      <c r="S55" s="2" t="str">
        <f t="shared" si="3"/>
        <v>3class16</v>
      </c>
      <c r="T55" s="2">
        <v>28607140000000</v>
      </c>
      <c r="U55" s="2">
        <f t="shared" si="4"/>
        <v>13.456474441366787</v>
      </c>
      <c r="V55" s="2">
        <v>3</v>
      </c>
      <c r="W55" s="2">
        <v>1</v>
      </c>
      <c r="X55" s="2">
        <v>2147483647</v>
      </c>
      <c r="Y55" s="2">
        <v>286071400000</v>
      </c>
      <c r="Z55" s="2">
        <v>2860714000</v>
      </c>
      <c r="AA55" s="2">
        <v>2860714</v>
      </c>
      <c r="AB55" s="2" t="s">
        <v>47</v>
      </c>
      <c r="AC55" s="2" t="s">
        <v>47</v>
      </c>
      <c r="AD55" s="2" t="s">
        <v>245</v>
      </c>
      <c r="AE55" s="2" t="s">
        <v>246</v>
      </c>
      <c r="AF55" s="2">
        <v>4</v>
      </c>
      <c r="AG55" s="2" t="s">
        <v>44</v>
      </c>
      <c r="AH55" s="2" t="s">
        <v>51</v>
      </c>
      <c r="AI55" s="2">
        <v>0</v>
      </c>
      <c r="AJ55" s="2">
        <v>0</v>
      </c>
      <c r="AK55" s="2">
        <v>0</v>
      </c>
    </row>
    <row r="56" spans="1:37" x14ac:dyDescent="0.25">
      <c r="A56" s="2">
        <v>77</v>
      </c>
      <c r="B56" s="2" t="s">
        <v>59</v>
      </c>
      <c r="C56" s="2" t="s">
        <v>60</v>
      </c>
      <c r="D56" s="2" t="s">
        <v>247</v>
      </c>
      <c r="E56" s="2" t="s">
        <v>41</v>
      </c>
      <c r="F56" s="2" t="s">
        <v>42</v>
      </c>
      <c r="G56" s="2" t="s">
        <v>43</v>
      </c>
      <c r="H56" s="2">
        <v>1</v>
      </c>
      <c r="I56" s="6" t="s">
        <v>41</v>
      </c>
      <c r="J56" t="s">
        <v>89</v>
      </c>
      <c r="K56" s="2">
        <v>12</v>
      </c>
      <c r="L56" s="2">
        <f t="shared" si="0"/>
        <v>4</v>
      </c>
      <c r="M56" s="2">
        <v>4</v>
      </c>
      <c r="N56" s="2">
        <v>1</v>
      </c>
      <c r="O56" s="2">
        <v>7</v>
      </c>
      <c r="P56" s="2">
        <v>0</v>
      </c>
      <c r="Q56" s="2">
        <f t="shared" si="1"/>
        <v>3</v>
      </c>
      <c r="R56" s="2" t="str">
        <f t="shared" si="2"/>
        <v>3class12</v>
      </c>
      <c r="S56" s="2" t="str">
        <f t="shared" si="3"/>
        <v>3class12</v>
      </c>
      <c r="T56" s="2">
        <v>15000</v>
      </c>
      <c r="U56" s="2">
        <f t="shared" si="4"/>
        <v>4.1760912590556813</v>
      </c>
      <c r="V56" s="2">
        <v>2</v>
      </c>
      <c r="W56" s="2">
        <v>2</v>
      </c>
      <c r="X56" s="2">
        <v>540000</v>
      </c>
      <c r="Y56" s="2">
        <v>150</v>
      </c>
      <c r="Z56" s="2">
        <v>41029</v>
      </c>
      <c r="AA56" s="2" t="s">
        <v>248</v>
      </c>
      <c r="AB56" s="2" t="s">
        <v>151</v>
      </c>
      <c r="AC56" s="2" t="s">
        <v>140</v>
      </c>
      <c r="AD56" s="2" t="s">
        <v>249</v>
      </c>
      <c r="AE56" s="2" t="s">
        <v>58</v>
      </c>
      <c r="AF56" s="2">
        <v>1</v>
      </c>
      <c r="AG56" s="2" t="s">
        <v>44</v>
      </c>
      <c r="AH56" s="2" t="s">
        <v>51</v>
      </c>
      <c r="AI56" s="2">
        <v>0</v>
      </c>
      <c r="AJ56" s="2">
        <v>0</v>
      </c>
      <c r="AK56" s="2">
        <v>0</v>
      </c>
    </row>
    <row r="57" spans="1:37" x14ac:dyDescent="0.25">
      <c r="A57" s="2">
        <v>78</v>
      </c>
      <c r="B57" s="2" t="s">
        <v>59</v>
      </c>
      <c r="C57" s="2" t="s">
        <v>66</v>
      </c>
      <c r="D57" s="2" t="s">
        <v>250</v>
      </c>
      <c r="E57" s="2" t="s">
        <v>41</v>
      </c>
      <c r="F57" s="2" t="s">
        <v>42</v>
      </c>
      <c r="G57" s="2" t="s">
        <v>43</v>
      </c>
      <c r="H57" s="2">
        <v>1</v>
      </c>
      <c r="I57" s="6" t="s">
        <v>41</v>
      </c>
      <c r="J57" t="s">
        <v>89</v>
      </c>
      <c r="K57" s="2">
        <v>16</v>
      </c>
      <c r="L57" s="2">
        <f t="shared" si="0"/>
        <v>8</v>
      </c>
      <c r="M57" s="2">
        <v>0</v>
      </c>
      <c r="N57" s="2">
        <v>4</v>
      </c>
      <c r="O57" s="2">
        <v>12</v>
      </c>
      <c r="P57" s="2">
        <v>0</v>
      </c>
      <c r="Q57" s="2">
        <f t="shared" si="1"/>
        <v>2</v>
      </c>
      <c r="R57" s="2" t="str">
        <f t="shared" si="2"/>
        <v>2class16</v>
      </c>
      <c r="S57" s="2" t="str">
        <f t="shared" si="3"/>
        <v>basic16</v>
      </c>
      <c r="T57" s="2">
        <v>2.88772816E+23</v>
      </c>
      <c r="U57" s="2">
        <f t="shared" si="4"/>
        <v>23.4605563079528</v>
      </c>
      <c r="V57" s="2">
        <v>4</v>
      </c>
      <c r="W57" s="2">
        <v>12</v>
      </c>
      <c r="X57" s="2">
        <v>2147483647</v>
      </c>
      <c r="Y57" s="2">
        <v>28877281600000</v>
      </c>
      <c r="Z57" s="2">
        <v>288772816000</v>
      </c>
      <c r="AA57" s="2">
        <v>288772816</v>
      </c>
      <c r="AB57" s="2" t="s">
        <v>47</v>
      </c>
      <c r="AC57" s="2" t="s">
        <v>47</v>
      </c>
      <c r="AD57" s="2" t="s">
        <v>47</v>
      </c>
      <c r="AE57" s="2" t="s">
        <v>204</v>
      </c>
      <c r="AF57" s="2">
        <v>4</v>
      </c>
      <c r="AG57" s="2" t="s">
        <v>44</v>
      </c>
      <c r="AH57" s="2" t="s">
        <v>51</v>
      </c>
      <c r="AI57" s="2">
        <v>0</v>
      </c>
      <c r="AJ57" s="2">
        <v>7</v>
      </c>
      <c r="AK57" s="2">
        <v>0</v>
      </c>
    </row>
    <row r="58" spans="1:37" x14ac:dyDescent="0.25">
      <c r="A58" s="2">
        <v>79</v>
      </c>
      <c r="B58" s="2" t="s">
        <v>39</v>
      </c>
      <c r="C58" s="2" t="s">
        <v>39</v>
      </c>
      <c r="D58" s="2" t="s">
        <v>251</v>
      </c>
      <c r="E58" s="2" t="s">
        <v>41</v>
      </c>
      <c r="F58" s="2" t="s">
        <v>42</v>
      </c>
      <c r="G58" s="2" t="s">
        <v>43</v>
      </c>
      <c r="H58" s="2">
        <v>1</v>
      </c>
      <c r="I58" s="6" t="s">
        <v>44</v>
      </c>
      <c r="J58" t="s">
        <v>45</v>
      </c>
      <c r="K58" s="2">
        <v>12</v>
      </c>
      <c r="L58" s="2">
        <f t="shared" si="0"/>
        <v>4</v>
      </c>
      <c r="M58" s="2">
        <v>7</v>
      </c>
      <c r="N58" s="2">
        <v>3</v>
      </c>
      <c r="O58" s="2">
        <v>2</v>
      </c>
      <c r="P58" s="2">
        <v>0</v>
      </c>
      <c r="Q58" s="2">
        <f t="shared" si="1"/>
        <v>3</v>
      </c>
      <c r="R58" s="2" t="str">
        <f t="shared" si="2"/>
        <v>3class12</v>
      </c>
      <c r="S58" s="2" t="str">
        <f t="shared" si="3"/>
        <v>3class12</v>
      </c>
      <c r="T58" s="2">
        <v>136010000</v>
      </c>
      <c r="U58" s="2">
        <f t="shared" si="4"/>
        <v>8.1335708406140395</v>
      </c>
      <c r="V58" s="2">
        <v>2</v>
      </c>
      <c r="W58" s="2">
        <v>2</v>
      </c>
      <c r="X58" s="2">
        <v>2147483647</v>
      </c>
      <c r="Y58" s="2">
        <v>1360100</v>
      </c>
      <c r="Z58" s="2">
        <v>13601</v>
      </c>
      <c r="AA58" s="2" t="s">
        <v>252</v>
      </c>
      <c r="AB58" s="2" t="s">
        <v>47</v>
      </c>
      <c r="AC58" s="2" t="s">
        <v>111</v>
      </c>
      <c r="AD58" s="2" t="s">
        <v>131</v>
      </c>
      <c r="AE58" s="2" t="s">
        <v>58</v>
      </c>
      <c r="AF58" s="2">
        <v>3</v>
      </c>
      <c r="AG58" s="2" t="s">
        <v>44</v>
      </c>
      <c r="AH58" s="2" t="s">
        <v>51</v>
      </c>
      <c r="AI58" s="2">
        <v>0</v>
      </c>
      <c r="AJ58" s="2">
        <v>0</v>
      </c>
      <c r="AK58" s="2">
        <v>0</v>
      </c>
    </row>
    <row r="59" spans="1:37" x14ac:dyDescent="0.25">
      <c r="A59" s="2">
        <v>80</v>
      </c>
      <c r="B59" s="2" t="s">
        <v>59</v>
      </c>
      <c r="C59" s="2" t="s">
        <v>60</v>
      </c>
      <c r="D59" s="2" t="s">
        <v>253</v>
      </c>
      <c r="E59" s="2" t="s">
        <v>44</v>
      </c>
      <c r="F59" s="2" t="s">
        <v>42</v>
      </c>
      <c r="G59" s="13" t="s">
        <v>254</v>
      </c>
      <c r="H59" s="13">
        <v>2</v>
      </c>
      <c r="I59" s="14" t="s">
        <v>41</v>
      </c>
      <c r="J59" s="14" t="s">
        <v>89</v>
      </c>
      <c r="K59" s="2">
        <v>12</v>
      </c>
      <c r="L59" s="2">
        <f t="shared" si="0"/>
        <v>4</v>
      </c>
      <c r="M59" s="2">
        <v>3</v>
      </c>
      <c r="N59" s="2">
        <v>2</v>
      </c>
      <c r="O59" s="2">
        <v>6</v>
      </c>
      <c r="P59" s="2">
        <v>1</v>
      </c>
      <c r="Q59" s="2">
        <f t="shared" si="1"/>
        <v>4</v>
      </c>
      <c r="R59" s="2" t="str">
        <f t="shared" si="2"/>
        <v>4class12</v>
      </c>
      <c r="S59" s="2" t="str">
        <f t="shared" si="3"/>
        <v>comp8</v>
      </c>
      <c r="T59" s="2">
        <v>379284400</v>
      </c>
      <c r="U59" s="2">
        <f t="shared" si="4"/>
        <v>8.5789649805007233</v>
      </c>
      <c r="V59" s="2">
        <v>2</v>
      </c>
      <c r="W59" s="2">
        <v>4</v>
      </c>
      <c r="X59" s="2">
        <v>2147483647</v>
      </c>
      <c r="Y59" s="2">
        <v>3792844</v>
      </c>
      <c r="Z59" s="2" t="s">
        <v>255</v>
      </c>
      <c r="AA59" s="2" t="s">
        <v>256</v>
      </c>
      <c r="AB59" s="2" t="s">
        <v>47</v>
      </c>
      <c r="AC59" s="2" t="s">
        <v>49</v>
      </c>
      <c r="AD59" s="2" t="s">
        <v>85</v>
      </c>
      <c r="AE59" s="2" t="s">
        <v>58</v>
      </c>
      <c r="AF59" s="2">
        <v>3</v>
      </c>
      <c r="AG59" s="2" t="s">
        <v>41</v>
      </c>
      <c r="AH59" s="2" t="s">
        <v>257</v>
      </c>
      <c r="AI59" s="2">
        <v>1</v>
      </c>
      <c r="AJ59" s="2">
        <v>0</v>
      </c>
      <c r="AK59" s="2">
        <v>0</v>
      </c>
    </row>
    <row r="60" spans="1:37" x14ac:dyDescent="0.25">
      <c r="A60" s="2">
        <v>81</v>
      </c>
      <c r="B60" s="2" t="s">
        <v>80</v>
      </c>
      <c r="C60" s="2" t="s">
        <v>80</v>
      </c>
      <c r="D60" s="2" t="s">
        <v>258</v>
      </c>
      <c r="E60" s="2" t="s">
        <v>44</v>
      </c>
      <c r="F60" s="2" t="s">
        <v>117</v>
      </c>
      <c r="G60" s="10" t="s">
        <v>118</v>
      </c>
      <c r="H60" s="10">
        <v>1</v>
      </c>
      <c r="I60" s="11" t="s">
        <v>44</v>
      </c>
      <c r="J60" s="11" t="s">
        <v>45</v>
      </c>
      <c r="K60" s="2">
        <v>19</v>
      </c>
      <c r="L60" s="2">
        <f t="shared" si="0"/>
        <v>11</v>
      </c>
      <c r="M60" s="2">
        <v>0</v>
      </c>
      <c r="N60" s="2">
        <v>4</v>
      </c>
      <c r="O60" s="2">
        <v>15</v>
      </c>
      <c r="P60" s="2">
        <v>0</v>
      </c>
      <c r="Q60" s="2">
        <f t="shared" si="1"/>
        <v>2</v>
      </c>
      <c r="R60" s="2" t="str">
        <f t="shared" si="2"/>
        <v>2class19</v>
      </c>
      <c r="S60" s="2" t="str">
        <f t="shared" si="3"/>
        <v>basic16</v>
      </c>
      <c r="T60" s="2">
        <v>4.9834920009999997E+26</v>
      </c>
      <c r="U60" s="2">
        <f t="shared" si="4"/>
        <v>26.697533765511711</v>
      </c>
      <c r="V60" s="2">
        <v>3</v>
      </c>
      <c r="W60" s="2">
        <v>4</v>
      </c>
      <c r="X60" s="2">
        <v>2147483647</v>
      </c>
      <c r="Y60" s="2">
        <v>4.9834920010000002E+24</v>
      </c>
      <c r="Z60" s="2">
        <v>49834920010000</v>
      </c>
      <c r="AA60" s="2" t="s">
        <v>259</v>
      </c>
      <c r="AB60" s="2" t="s">
        <v>47</v>
      </c>
      <c r="AC60" s="2" t="s">
        <v>47</v>
      </c>
      <c r="AD60" s="2" t="s">
        <v>47</v>
      </c>
      <c r="AE60" s="2" t="s">
        <v>69</v>
      </c>
      <c r="AF60" s="2">
        <v>4</v>
      </c>
      <c r="AG60" s="2" t="s">
        <v>44</v>
      </c>
      <c r="AH60" s="2" t="s">
        <v>51</v>
      </c>
      <c r="AI60" s="2">
        <v>0</v>
      </c>
      <c r="AJ60" s="2">
        <v>0</v>
      </c>
      <c r="AK60" s="2">
        <v>0</v>
      </c>
    </row>
    <row r="61" spans="1:37" ht="15.75" x14ac:dyDescent="0.25">
      <c r="A61" s="2">
        <v>82</v>
      </c>
      <c r="B61" s="2" t="s">
        <v>59</v>
      </c>
      <c r="C61" s="2" t="s">
        <v>60</v>
      </c>
      <c r="D61" s="2" t="s">
        <v>260</v>
      </c>
      <c r="E61" s="2" t="s">
        <v>41</v>
      </c>
      <c r="F61" s="2" t="s">
        <v>42</v>
      </c>
      <c r="G61" s="2" t="s">
        <v>43</v>
      </c>
      <c r="H61" s="2">
        <v>1</v>
      </c>
      <c r="I61" s="7" t="s">
        <v>44</v>
      </c>
      <c r="J61" s="7" t="s">
        <v>45</v>
      </c>
      <c r="K61" s="2">
        <v>10</v>
      </c>
      <c r="L61" s="2">
        <f t="shared" si="0"/>
        <v>2</v>
      </c>
      <c r="M61" s="2">
        <v>3</v>
      </c>
      <c r="N61" s="2">
        <v>2</v>
      </c>
      <c r="O61" s="2">
        <v>4</v>
      </c>
      <c r="P61" s="2">
        <v>1</v>
      </c>
      <c r="Q61" s="2">
        <f t="shared" si="1"/>
        <v>4</v>
      </c>
      <c r="R61" s="2" t="str">
        <f t="shared" si="2"/>
        <v>4class10</v>
      </c>
      <c r="S61" s="2" t="str">
        <f t="shared" si="3"/>
        <v>comp8</v>
      </c>
      <c r="T61" s="2">
        <v>10000000001</v>
      </c>
      <c r="U61" s="2">
        <f t="shared" si="4"/>
        <v>10.00000000004343</v>
      </c>
      <c r="V61" s="2">
        <v>1</v>
      </c>
      <c r="W61" s="2">
        <v>1</v>
      </c>
      <c r="X61" s="2">
        <v>2147483647</v>
      </c>
      <c r="Y61" s="2" t="s">
        <v>142</v>
      </c>
      <c r="Z61" s="2">
        <v>10000000001</v>
      </c>
      <c r="AA61" s="2">
        <v>10000000001</v>
      </c>
      <c r="AB61" s="2" t="s">
        <v>47</v>
      </c>
      <c r="AC61" s="2" t="s">
        <v>100</v>
      </c>
      <c r="AD61" s="2" t="s">
        <v>56</v>
      </c>
      <c r="AE61" s="2" t="s">
        <v>112</v>
      </c>
      <c r="AF61" s="2">
        <v>3</v>
      </c>
      <c r="AG61" s="2" t="s">
        <v>44</v>
      </c>
      <c r="AH61" s="2" t="s">
        <v>51</v>
      </c>
      <c r="AI61" s="2">
        <v>0</v>
      </c>
      <c r="AJ61" s="2">
        <v>1</v>
      </c>
      <c r="AK61" s="2">
        <v>0</v>
      </c>
    </row>
    <row r="62" spans="1:37" x14ac:dyDescent="0.25">
      <c r="A62" s="2">
        <v>85</v>
      </c>
      <c r="B62" s="2" t="s">
        <v>80</v>
      </c>
      <c r="C62" s="2" t="s">
        <v>80</v>
      </c>
      <c r="D62" s="2" t="s">
        <v>261</v>
      </c>
      <c r="E62" s="2" t="s">
        <v>41</v>
      </c>
      <c r="F62" s="2" t="s">
        <v>42</v>
      </c>
      <c r="G62" s="2" t="s">
        <v>43</v>
      </c>
      <c r="H62" s="2">
        <v>1</v>
      </c>
      <c r="I62" s="6" t="s">
        <v>41</v>
      </c>
      <c r="J62" t="s">
        <v>89</v>
      </c>
      <c r="K62" s="2">
        <v>12</v>
      </c>
      <c r="L62" s="2">
        <f t="shared" si="0"/>
        <v>4</v>
      </c>
      <c r="M62" s="2">
        <v>7</v>
      </c>
      <c r="N62" s="2">
        <v>2</v>
      </c>
      <c r="O62" s="2">
        <v>2</v>
      </c>
      <c r="P62" s="2">
        <v>1</v>
      </c>
      <c r="Q62" s="2">
        <f t="shared" si="1"/>
        <v>4</v>
      </c>
      <c r="R62" s="2" t="str">
        <f t="shared" si="2"/>
        <v>4class12</v>
      </c>
      <c r="S62" s="2" t="str">
        <f t="shared" si="3"/>
        <v>comp8</v>
      </c>
      <c r="T62" s="2">
        <v>1000000000001</v>
      </c>
      <c r="U62" s="2">
        <f t="shared" si="4"/>
        <v>12.000000000000433</v>
      </c>
      <c r="V62" s="2">
        <v>1</v>
      </c>
      <c r="W62" s="2">
        <v>9</v>
      </c>
      <c r="X62" s="2">
        <v>2147483647</v>
      </c>
      <c r="Y62" s="2">
        <v>10000000000</v>
      </c>
      <c r="Z62" s="2">
        <v>100000000</v>
      </c>
      <c r="AA62" s="2">
        <v>100</v>
      </c>
      <c r="AB62" s="2" t="s">
        <v>47</v>
      </c>
      <c r="AC62" s="2" t="s">
        <v>47</v>
      </c>
      <c r="AD62" s="2" t="s">
        <v>100</v>
      </c>
      <c r="AE62" s="2" t="s">
        <v>101</v>
      </c>
      <c r="AF62" s="2">
        <v>4</v>
      </c>
      <c r="AG62" s="2" t="s">
        <v>44</v>
      </c>
      <c r="AH62" s="2" t="s">
        <v>51</v>
      </c>
      <c r="AI62" s="2">
        <v>0</v>
      </c>
      <c r="AJ62" s="2">
        <v>0</v>
      </c>
      <c r="AK62" s="2">
        <v>0</v>
      </c>
    </row>
    <row r="63" spans="1:37" x14ac:dyDescent="0.25">
      <c r="A63" s="2">
        <v>86</v>
      </c>
      <c r="B63" s="2" t="s">
        <v>59</v>
      </c>
      <c r="C63" s="2" t="s">
        <v>66</v>
      </c>
      <c r="D63" s="2" t="s">
        <v>262</v>
      </c>
      <c r="E63" s="2" t="s">
        <v>41</v>
      </c>
      <c r="F63" s="2" t="s">
        <v>42</v>
      </c>
      <c r="G63" s="2" t="s">
        <v>43</v>
      </c>
      <c r="H63" s="2">
        <v>1</v>
      </c>
      <c r="I63" s="6" t="s">
        <v>44</v>
      </c>
      <c r="J63" t="s">
        <v>45</v>
      </c>
      <c r="K63" s="2">
        <v>11</v>
      </c>
      <c r="L63" s="2">
        <f t="shared" si="0"/>
        <v>3</v>
      </c>
      <c r="M63" s="2">
        <v>3</v>
      </c>
      <c r="N63" s="2">
        <v>1</v>
      </c>
      <c r="O63" s="2">
        <v>7</v>
      </c>
      <c r="P63" s="2">
        <v>0</v>
      </c>
      <c r="Q63" s="2">
        <f t="shared" si="1"/>
        <v>3</v>
      </c>
      <c r="R63" s="2" t="str">
        <f t="shared" si="2"/>
        <v>3class11</v>
      </c>
      <c r="S63" s="2" t="str">
        <f t="shared" si="3"/>
        <v>3class8</v>
      </c>
      <c r="T63" s="2">
        <v>13450000</v>
      </c>
      <c r="U63" s="2">
        <f t="shared" si="4"/>
        <v>7.1287222843384264</v>
      </c>
      <c r="V63" s="2">
        <v>2</v>
      </c>
      <c r="W63" s="2">
        <v>3</v>
      </c>
      <c r="X63" s="2">
        <v>484200000</v>
      </c>
      <c r="Y63" s="2">
        <v>134500</v>
      </c>
      <c r="Z63" s="2">
        <v>1345</v>
      </c>
      <c r="AA63" s="2" t="s">
        <v>263</v>
      </c>
      <c r="AB63" s="2" t="s">
        <v>264</v>
      </c>
      <c r="AC63" s="2" t="s">
        <v>162</v>
      </c>
      <c r="AD63" s="2" t="s">
        <v>265</v>
      </c>
      <c r="AE63" s="2" t="s">
        <v>58</v>
      </c>
      <c r="AF63" s="2">
        <v>2</v>
      </c>
      <c r="AG63" s="2" t="s">
        <v>44</v>
      </c>
      <c r="AH63" s="2" t="s">
        <v>51</v>
      </c>
      <c r="AI63" s="2">
        <v>0</v>
      </c>
      <c r="AJ63" s="2">
        <v>0</v>
      </c>
      <c r="AK63" s="2">
        <v>0</v>
      </c>
    </row>
    <row r="64" spans="1:37" x14ac:dyDescent="0.25">
      <c r="A64" s="2">
        <v>87</v>
      </c>
      <c r="B64" s="2" t="s">
        <v>39</v>
      </c>
      <c r="C64" s="2" t="s">
        <v>39</v>
      </c>
      <c r="D64" s="2" t="s">
        <v>266</v>
      </c>
      <c r="E64" s="2" t="s">
        <v>41</v>
      </c>
      <c r="F64" s="2" t="s">
        <v>42</v>
      </c>
      <c r="G64" s="2" t="s">
        <v>43</v>
      </c>
      <c r="H64" s="2">
        <v>1</v>
      </c>
      <c r="I64" s="6" t="s">
        <v>41</v>
      </c>
      <c r="J64" t="s">
        <v>53</v>
      </c>
      <c r="K64" s="2">
        <v>9</v>
      </c>
      <c r="L64" s="2">
        <f t="shared" si="0"/>
        <v>1</v>
      </c>
      <c r="M64" s="2">
        <v>0</v>
      </c>
      <c r="N64" s="2">
        <v>2</v>
      </c>
      <c r="O64" s="2">
        <v>7</v>
      </c>
      <c r="P64" s="2">
        <v>0</v>
      </c>
      <c r="Q64" s="2">
        <f t="shared" si="1"/>
        <v>2</v>
      </c>
      <c r="R64" s="2" t="str">
        <f t="shared" si="2"/>
        <v>2class9</v>
      </c>
      <c r="S64" s="2" t="str">
        <f t="shared" si="3"/>
        <v>basic8</v>
      </c>
      <c r="T64" s="2">
        <v>914368</v>
      </c>
      <c r="U64" s="2">
        <f t="shared" si="4"/>
        <v>5.9611210187142145</v>
      </c>
      <c r="V64" s="2">
        <v>2</v>
      </c>
      <c r="W64" s="2">
        <v>1</v>
      </c>
      <c r="X64" s="2">
        <v>32917248</v>
      </c>
      <c r="Y64" s="2" t="s">
        <v>267</v>
      </c>
      <c r="Z64" s="2">
        <v>914368</v>
      </c>
      <c r="AA64" s="2">
        <v>9.1436799999999998</v>
      </c>
      <c r="AB64" s="2" t="s">
        <v>130</v>
      </c>
      <c r="AC64" s="2" t="s">
        <v>57</v>
      </c>
      <c r="AD64" s="2" t="s">
        <v>101</v>
      </c>
      <c r="AE64" s="2" t="s">
        <v>58</v>
      </c>
      <c r="AF64" s="2">
        <v>1</v>
      </c>
      <c r="AG64" s="2" t="s">
        <v>44</v>
      </c>
      <c r="AH64" s="2" t="s">
        <v>51</v>
      </c>
      <c r="AI64" s="2">
        <v>0</v>
      </c>
      <c r="AJ64" s="2">
        <v>0</v>
      </c>
      <c r="AK64" s="2">
        <v>0</v>
      </c>
    </row>
    <row r="65" spans="1:37" x14ac:dyDescent="0.25">
      <c r="A65" s="2">
        <v>88</v>
      </c>
      <c r="B65" s="2" t="s">
        <v>80</v>
      </c>
      <c r="C65" s="2" t="s">
        <v>80</v>
      </c>
      <c r="D65" s="2" t="s">
        <v>268</v>
      </c>
      <c r="E65" s="2" t="s">
        <v>44</v>
      </c>
      <c r="F65" s="2" t="s">
        <v>117</v>
      </c>
      <c r="G65" s="10" t="s">
        <v>118</v>
      </c>
      <c r="H65" s="10">
        <v>1</v>
      </c>
      <c r="I65" s="11" t="s">
        <v>44</v>
      </c>
      <c r="J65" s="11" t="s">
        <v>45</v>
      </c>
      <c r="K65" s="2">
        <v>16</v>
      </c>
      <c r="L65" s="2">
        <f t="shared" si="0"/>
        <v>8</v>
      </c>
      <c r="M65" s="2">
        <v>0</v>
      </c>
      <c r="N65" s="2">
        <v>4</v>
      </c>
      <c r="O65" s="2">
        <v>12</v>
      </c>
      <c r="P65" s="2">
        <v>0</v>
      </c>
      <c r="Q65" s="2">
        <f t="shared" si="1"/>
        <v>2</v>
      </c>
      <c r="R65" s="2" t="str">
        <f t="shared" si="2"/>
        <v>2class16</v>
      </c>
      <c r="S65" s="2" t="str">
        <f t="shared" si="3"/>
        <v>basic16</v>
      </c>
      <c r="T65" s="2">
        <v>196992100000000</v>
      </c>
      <c r="U65" s="2">
        <f t="shared" si="4"/>
        <v>14.294448809942295</v>
      </c>
      <c r="V65" s="2">
        <v>3</v>
      </c>
      <c r="W65" s="2">
        <v>1</v>
      </c>
      <c r="X65" s="2">
        <v>2147483647</v>
      </c>
      <c r="Y65" s="2">
        <v>1969921000000</v>
      </c>
      <c r="Z65" s="2">
        <v>19699210000</v>
      </c>
      <c r="AA65" s="2" t="s">
        <v>269</v>
      </c>
      <c r="AB65" s="2" t="s">
        <v>47</v>
      </c>
      <c r="AC65" s="2" t="s">
        <v>47</v>
      </c>
      <c r="AD65" s="2" t="s">
        <v>47</v>
      </c>
      <c r="AE65" s="2" t="s">
        <v>75</v>
      </c>
      <c r="AF65" s="2">
        <v>4</v>
      </c>
      <c r="AG65" s="2" t="s">
        <v>44</v>
      </c>
      <c r="AH65" s="2" t="s">
        <v>51</v>
      </c>
      <c r="AI65" s="2">
        <v>0</v>
      </c>
      <c r="AJ65" s="2">
        <v>0</v>
      </c>
      <c r="AK65" s="2">
        <v>0</v>
      </c>
    </row>
    <row r="66" spans="1:37" x14ac:dyDescent="0.25">
      <c r="A66" s="2">
        <v>89</v>
      </c>
      <c r="B66" s="2" t="s">
        <v>39</v>
      </c>
      <c r="C66" s="2" t="s">
        <v>39</v>
      </c>
      <c r="D66" s="2" t="s">
        <v>270</v>
      </c>
      <c r="E66" s="2" t="s">
        <v>41</v>
      </c>
      <c r="F66" s="2" t="s">
        <v>42</v>
      </c>
      <c r="G66" s="2" t="s">
        <v>43</v>
      </c>
      <c r="H66" s="2">
        <v>1</v>
      </c>
      <c r="I66" s="6" t="s">
        <v>44</v>
      </c>
      <c r="J66" t="s">
        <v>45</v>
      </c>
      <c r="K66" s="2">
        <v>12</v>
      </c>
      <c r="L66" s="2">
        <f t="shared" ref="L66:L84" si="5">K66-8</f>
        <v>4</v>
      </c>
      <c r="M66" s="2">
        <v>3</v>
      </c>
      <c r="N66" s="2">
        <v>1</v>
      </c>
      <c r="O66" s="2">
        <v>7</v>
      </c>
      <c r="P66" s="2">
        <v>0</v>
      </c>
      <c r="Q66" s="2">
        <f t="shared" ref="Q66:Q84" si="6">COUNTIF(M66:P66,"&lt;&gt;0")</f>
        <v>3</v>
      </c>
      <c r="R66" s="2" t="str">
        <f t="shared" ref="R66:R84" si="7">CONCATENATE(Q66,"class",K66)</f>
        <v>3class12</v>
      </c>
      <c r="S66" s="2" t="str">
        <f t="shared" ref="S66:S84" si="8">IF(Q66&gt;3,"comp8",IF(Q66=2,CONCATENATE("basic",IF(K66&gt;15,"16",IF(K66&gt;11,"12","8"))),CONCATENATE("3class",IF(K66&gt;15,"16",IF(K66&gt;11,"12","8")))))</f>
        <v>3class12</v>
      </c>
      <c r="T66" s="2">
        <v>1000000000001</v>
      </c>
      <c r="U66" s="2">
        <f t="shared" ref="U66:U84" si="9">LOG(T66)</f>
        <v>12.000000000000433</v>
      </c>
      <c r="V66" s="2">
        <v>1</v>
      </c>
      <c r="W66" s="2">
        <v>4</v>
      </c>
      <c r="X66" s="2">
        <v>2147483647</v>
      </c>
      <c r="Y66" s="2">
        <v>10000000000</v>
      </c>
      <c r="Z66" s="2">
        <v>100000000</v>
      </c>
      <c r="AA66" s="2">
        <v>100</v>
      </c>
      <c r="AB66" s="2" t="s">
        <v>47</v>
      </c>
      <c r="AC66" s="2" t="s">
        <v>47</v>
      </c>
      <c r="AD66" s="2" t="s">
        <v>100</v>
      </c>
      <c r="AE66" s="2" t="s">
        <v>101</v>
      </c>
      <c r="AF66" s="2">
        <v>4</v>
      </c>
      <c r="AG66" s="2" t="s">
        <v>44</v>
      </c>
      <c r="AH66" s="2" t="s">
        <v>51</v>
      </c>
      <c r="AI66" s="2">
        <v>0</v>
      </c>
      <c r="AJ66" s="2">
        <v>0</v>
      </c>
      <c r="AK66" s="2">
        <v>0</v>
      </c>
    </row>
    <row r="67" spans="1:37" x14ac:dyDescent="0.25">
      <c r="A67" s="2">
        <v>91</v>
      </c>
      <c r="B67" s="2" t="s">
        <v>80</v>
      </c>
      <c r="C67" s="2" t="s">
        <v>80</v>
      </c>
      <c r="D67" s="3" t="s">
        <v>271</v>
      </c>
      <c r="E67" s="2" t="s">
        <v>41</v>
      </c>
      <c r="F67" s="2" t="s">
        <v>42</v>
      </c>
      <c r="G67" s="2" t="s">
        <v>43</v>
      </c>
      <c r="H67" s="2">
        <v>1</v>
      </c>
      <c r="I67" s="6" t="s">
        <v>44</v>
      </c>
      <c r="J67" t="s">
        <v>45</v>
      </c>
      <c r="K67" s="2">
        <v>10</v>
      </c>
      <c r="L67" s="2">
        <f t="shared" si="5"/>
        <v>2</v>
      </c>
      <c r="M67" s="2">
        <v>4</v>
      </c>
      <c r="N67" s="2">
        <v>1</v>
      </c>
      <c r="O67" s="2">
        <v>4</v>
      </c>
      <c r="P67" s="2">
        <v>1</v>
      </c>
      <c r="Q67" s="2">
        <f t="shared" si="6"/>
        <v>4</v>
      </c>
      <c r="R67" s="2" t="str">
        <f t="shared" si="7"/>
        <v>4class10</v>
      </c>
      <c r="S67" s="2" t="str">
        <f t="shared" si="8"/>
        <v>comp8</v>
      </c>
      <c r="T67" s="2">
        <v>403443712</v>
      </c>
      <c r="U67" s="2">
        <f t="shared" si="9"/>
        <v>8.6057829510208474</v>
      </c>
      <c r="V67" s="2">
        <v>3</v>
      </c>
      <c r="W67" s="2">
        <v>4</v>
      </c>
      <c r="X67" s="2">
        <v>2147483647</v>
      </c>
      <c r="Y67" s="2" t="s">
        <v>272</v>
      </c>
      <c r="Z67" s="2">
        <v>403443712</v>
      </c>
      <c r="AA67" s="2" t="s">
        <v>273</v>
      </c>
      <c r="AB67" s="2" t="s">
        <v>47</v>
      </c>
      <c r="AC67" s="2" t="s">
        <v>91</v>
      </c>
      <c r="AD67" s="2" t="s">
        <v>85</v>
      </c>
      <c r="AE67" s="2" t="s">
        <v>58</v>
      </c>
      <c r="AF67" s="2">
        <v>3</v>
      </c>
      <c r="AG67" s="2" t="s">
        <v>41</v>
      </c>
      <c r="AH67" s="2" t="s">
        <v>257</v>
      </c>
      <c r="AI67" s="2">
        <v>0</v>
      </c>
      <c r="AJ67" s="2">
        <v>0</v>
      </c>
      <c r="AK67" s="2">
        <v>0</v>
      </c>
    </row>
    <row r="68" spans="1:37" x14ac:dyDescent="0.25">
      <c r="A68" s="2">
        <v>93</v>
      </c>
      <c r="B68" s="2" t="s">
        <v>59</v>
      </c>
      <c r="C68" s="2" t="s">
        <v>60</v>
      </c>
      <c r="D68" s="2" t="s">
        <v>274</v>
      </c>
      <c r="E68" s="2" t="s">
        <v>41</v>
      </c>
      <c r="F68" s="2" t="s">
        <v>42</v>
      </c>
      <c r="G68" s="2" t="s">
        <v>43</v>
      </c>
      <c r="H68" s="2">
        <v>1</v>
      </c>
      <c r="I68" s="6" t="s">
        <v>41</v>
      </c>
      <c r="J68" t="s">
        <v>53</v>
      </c>
      <c r="K68" s="2">
        <v>12</v>
      </c>
      <c r="L68" s="2">
        <f t="shared" si="5"/>
        <v>4</v>
      </c>
      <c r="M68" s="2">
        <v>1</v>
      </c>
      <c r="N68" s="2">
        <v>1</v>
      </c>
      <c r="O68" s="2">
        <v>9</v>
      </c>
      <c r="P68" s="2">
        <v>1</v>
      </c>
      <c r="Q68" s="2">
        <f t="shared" si="6"/>
        <v>4</v>
      </c>
      <c r="R68" s="2" t="str">
        <f t="shared" si="7"/>
        <v>4class12</v>
      </c>
      <c r="S68" s="2" t="str">
        <f t="shared" si="8"/>
        <v>comp8</v>
      </c>
      <c r="T68" s="2">
        <v>1000000000001</v>
      </c>
      <c r="U68" s="2">
        <f t="shared" si="9"/>
        <v>12.000000000000433</v>
      </c>
      <c r="V68" s="2">
        <v>1</v>
      </c>
      <c r="W68" s="2">
        <v>1</v>
      </c>
      <c r="X68" s="2">
        <v>2147483647</v>
      </c>
      <c r="Y68" s="2">
        <v>10000000000</v>
      </c>
      <c r="Z68" s="2">
        <v>100000000</v>
      </c>
      <c r="AA68" s="2">
        <v>100</v>
      </c>
      <c r="AB68" s="2" t="s">
        <v>47</v>
      </c>
      <c r="AC68" s="2" t="s">
        <v>47</v>
      </c>
      <c r="AD68" s="2" t="s">
        <v>100</v>
      </c>
      <c r="AE68" s="2" t="s">
        <v>101</v>
      </c>
      <c r="AF68" s="2">
        <v>4</v>
      </c>
      <c r="AG68" s="2" t="s">
        <v>44</v>
      </c>
      <c r="AH68" s="2" t="s">
        <v>51</v>
      </c>
      <c r="AI68" s="2">
        <v>0</v>
      </c>
      <c r="AJ68" s="2">
        <v>0</v>
      </c>
      <c r="AK68" s="2">
        <v>0</v>
      </c>
    </row>
    <row r="69" spans="1:37" x14ac:dyDescent="0.25">
      <c r="A69" s="2">
        <v>94</v>
      </c>
      <c r="B69" s="2" t="s">
        <v>80</v>
      </c>
      <c r="C69" s="2" t="s">
        <v>80</v>
      </c>
      <c r="D69" s="2" t="s">
        <v>275</v>
      </c>
      <c r="E69" s="2" t="s">
        <v>44</v>
      </c>
      <c r="F69" s="2" t="s">
        <v>42</v>
      </c>
      <c r="G69" s="15" t="s">
        <v>254</v>
      </c>
      <c r="H69" s="15">
        <v>1</v>
      </c>
      <c r="I69" s="16" t="s">
        <v>41</v>
      </c>
      <c r="J69" s="16" t="s">
        <v>53</v>
      </c>
      <c r="K69" s="2">
        <v>11</v>
      </c>
      <c r="L69" s="2">
        <f t="shared" si="5"/>
        <v>3</v>
      </c>
      <c r="M69" s="2">
        <v>2</v>
      </c>
      <c r="N69" s="2">
        <v>2</v>
      </c>
      <c r="O69" s="2">
        <v>5</v>
      </c>
      <c r="P69" s="2">
        <v>2</v>
      </c>
      <c r="Q69" s="2">
        <f t="shared" si="6"/>
        <v>4</v>
      </c>
      <c r="R69" s="2" t="str">
        <f t="shared" si="7"/>
        <v>4class11</v>
      </c>
      <c r="S69" s="2" t="str">
        <f t="shared" si="8"/>
        <v>comp8</v>
      </c>
      <c r="T69" s="2">
        <v>274858000</v>
      </c>
      <c r="U69" s="2">
        <f t="shared" si="9"/>
        <v>8.4391083820341208</v>
      </c>
      <c r="V69" s="2">
        <v>2</v>
      </c>
      <c r="W69" s="2">
        <v>2</v>
      </c>
      <c r="X69" s="2">
        <v>2147483647</v>
      </c>
      <c r="Y69" s="2">
        <v>2748580</v>
      </c>
      <c r="Z69" s="2" t="s">
        <v>276</v>
      </c>
      <c r="AA69" s="2" t="s">
        <v>277</v>
      </c>
      <c r="AB69" s="2" t="s">
        <v>47</v>
      </c>
      <c r="AC69" s="2" t="s">
        <v>49</v>
      </c>
      <c r="AD69" s="2" t="s">
        <v>278</v>
      </c>
      <c r="AE69" s="2" t="s">
        <v>58</v>
      </c>
      <c r="AF69" s="2">
        <v>3</v>
      </c>
      <c r="AG69" s="2" t="s">
        <v>41</v>
      </c>
      <c r="AH69" s="2" t="s">
        <v>279</v>
      </c>
      <c r="AI69" s="2">
        <v>0</v>
      </c>
      <c r="AJ69" s="2">
        <v>0</v>
      </c>
      <c r="AK69" s="2">
        <v>0</v>
      </c>
    </row>
    <row r="70" spans="1:37" x14ac:dyDescent="0.25">
      <c r="A70" s="2">
        <v>95</v>
      </c>
      <c r="B70" s="2" t="s">
        <v>39</v>
      </c>
      <c r="C70" s="2" t="s">
        <v>39</v>
      </c>
      <c r="D70" s="3" t="s">
        <v>280</v>
      </c>
      <c r="E70" s="2" t="s">
        <v>41</v>
      </c>
      <c r="F70" s="2" t="s">
        <v>42</v>
      </c>
      <c r="G70" s="2" t="s">
        <v>43</v>
      </c>
      <c r="H70" s="2">
        <v>1</v>
      </c>
      <c r="I70" s="6" t="s">
        <v>41</v>
      </c>
      <c r="J70" t="s">
        <v>53</v>
      </c>
      <c r="K70" s="2">
        <v>9</v>
      </c>
      <c r="L70" s="2">
        <f t="shared" si="5"/>
        <v>1</v>
      </c>
      <c r="M70" s="2">
        <v>1</v>
      </c>
      <c r="N70" s="2">
        <v>2</v>
      </c>
      <c r="O70" s="2">
        <v>6</v>
      </c>
      <c r="P70" s="2">
        <v>0</v>
      </c>
      <c r="Q70" s="2">
        <f t="shared" si="6"/>
        <v>3</v>
      </c>
      <c r="R70" s="2" t="str">
        <f t="shared" si="7"/>
        <v>3class9</v>
      </c>
      <c r="S70" s="2" t="str">
        <f t="shared" si="8"/>
        <v>3class8</v>
      </c>
      <c r="T70" s="2">
        <v>105834136</v>
      </c>
      <c r="U70" s="2">
        <f t="shared" si="9"/>
        <v>8.0246257686946212</v>
      </c>
      <c r="V70" s="2">
        <v>3</v>
      </c>
      <c r="W70" s="2">
        <v>1</v>
      </c>
      <c r="X70" s="2">
        <v>2147483647</v>
      </c>
      <c r="Y70" s="2" t="s">
        <v>281</v>
      </c>
      <c r="Z70" s="2">
        <v>105834136</v>
      </c>
      <c r="AA70" s="2" t="s">
        <v>282</v>
      </c>
      <c r="AB70" s="2" t="s">
        <v>47</v>
      </c>
      <c r="AC70" s="2" t="s">
        <v>56</v>
      </c>
      <c r="AD70" s="2" t="s">
        <v>57</v>
      </c>
      <c r="AE70" s="2" t="s">
        <v>58</v>
      </c>
      <c r="AF70" s="2">
        <v>3</v>
      </c>
      <c r="AG70" s="2" t="s">
        <v>44</v>
      </c>
      <c r="AH70" s="2" t="s">
        <v>51</v>
      </c>
      <c r="AI70" s="2">
        <v>0</v>
      </c>
      <c r="AJ70" s="2">
        <v>0</v>
      </c>
      <c r="AK70" s="2">
        <v>0</v>
      </c>
    </row>
    <row r="71" spans="1:37" x14ac:dyDescent="0.25">
      <c r="A71" s="2">
        <v>96</v>
      </c>
      <c r="B71" s="2" t="s">
        <v>80</v>
      </c>
      <c r="C71" s="2" t="s">
        <v>80</v>
      </c>
      <c r="D71" s="2" t="s">
        <v>283</v>
      </c>
      <c r="E71" s="2" t="s">
        <v>41</v>
      </c>
      <c r="F71" s="2" t="s">
        <v>42</v>
      </c>
      <c r="G71" s="2" t="s">
        <v>43</v>
      </c>
      <c r="H71" s="2">
        <v>3</v>
      </c>
      <c r="I71" s="6" t="s">
        <v>44</v>
      </c>
      <c r="J71" t="s">
        <v>45</v>
      </c>
      <c r="K71" s="2">
        <v>12</v>
      </c>
      <c r="L71" s="2">
        <f t="shared" si="5"/>
        <v>4</v>
      </c>
      <c r="M71" s="2">
        <v>2</v>
      </c>
      <c r="N71" s="2">
        <v>2</v>
      </c>
      <c r="O71" s="2">
        <v>7</v>
      </c>
      <c r="P71" s="2">
        <v>0</v>
      </c>
      <c r="Q71" s="2">
        <f t="shared" si="6"/>
        <v>3</v>
      </c>
      <c r="R71" s="2" t="str">
        <f t="shared" si="7"/>
        <v>3class12</v>
      </c>
      <c r="S71" s="2" t="str">
        <f t="shared" si="8"/>
        <v>3class12</v>
      </c>
      <c r="T71" s="2">
        <v>1000000000001</v>
      </c>
      <c r="U71" s="2">
        <f t="shared" si="9"/>
        <v>12.000000000000433</v>
      </c>
      <c r="V71" s="2">
        <v>1</v>
      </c>
      <c r="W71" s="2">
        <v>33</v>
      </c>
      <c r="X71" s="2">
        <v>2147483647</v>
      </c>
      <c r="Y71" s="2">
        <v>10000000000</v>
      </c>
      <c r="Z71" s="2">
        <v>100000000</v>
      </c>
      <c r="AA71" s="2">
        <v>100</v>
      </c>
      <c r="AB71" s="2" t="s">
        <v>47</v>
      </c>
      <c r="AC71" s="2" t="s">
        <v>47</v>
      </c>
      <c r="AD71" s="2" t="s">
        <v>100</v>
      </c>
      <c r="AE71" s="2" t="s">
        <v>101</v>
      </c>
      <c r="AF71" s="2">
        <v>4</v>
      </c>
      <c r="AG71" s="2" t="s">
        <v>44</v>
      </c>
      <c r="AH71" s="2" t="s">
        <v>51</v>
      </c>
      <c r="AI71" s="2">
        <v>1</v>
      </c>
      <c r="AJ71" s="2">
        <v>0</v>
      </c>
      <c r="AK71" s="2">
        <v>0</v>
      </c>
    </row>
    <row r="72" spans="1:37" x14ac:dyDescent="0.25">
      <c r="A72" s="2">
        <v>97</v>
      </c>
      <c r="B72" s="2" t="s">
        <v>59</v>
      </c>
      <c r="C72" s="2" t="s">
        <v>66</v>
      </c>
      <c r="D72" s="2" t="s">
        <v>284</v>
      </c>
      <c r="E72" s="2" t="s">
        <v>41</v>
      </c>
      <c r="F72" s="2" t="s">
        <v>42</v>
      </c>
      <c r="G72" s="2" t="s">
        <v>43</v>
      </c>
      <c r="H72" s="2">
        <v>2</v>
      </c>
      <c r="I72" s="6" t="s">
        <v>44</v>
      </c>
      <c r="J72" t="s">
        <v>45</v>
      </c>
      <c r="K72" s="2">
        <v>16</v>
      </c>
      <c r="L72" s="2">
        <f t="shared" si="5"/>
        <v>8</v>
      </c>
      <c r="M72" s="2">
        <v>2</v>
      </c>
      <c r="N72" s="2">
        <v>1</v>
      </c>
      <c r="O72" s="2">
        <v>11</v>
      </c>
      <c r="P72" s="2">
        <v>1</v>
      </c>
      <c r="Q72" s="2">
        <f t="shared" si="6"/>
        <v>4</v>
      </c>
      <c r="R72" s="2" t="str">
        <f t="shared" si="7"/>
        <v>4class16</v>
      </c>
      <c r="S72" s="2" t="str">
        <f t="shared" si="8"/>
        <v>comp8</v>
      </c>
      <c r="T72" s="2">
        <v>141223600000</v>
      </c>
      <c r="U72" s="2">
        <f t="shared" si="9"/>
        <v>11.14990727811335</v>
      </c>
      <c r="V72" s="2">
        <v>3</v>
      </c>
      <c r="W72" s="2">
        <v>3</v>
      </c>
      <c r="X72" s="2">
        <v>2147483647</v>
      </c>
      <c r="Y72" s="2">
        <v>1412236000</v>
      </c>
      <c r="Z72" s="2">
        <v>14122360</v>
      </c>
      <c r="AA72" s="2">
        <v>1412236</v>
      </c>
      <c r="AB72" s="2" t="s">
        <v>47</v>
      </c>
      <c r="AC72" s="2" t="s">
        <v>285</v>
      </c>
      <c r="AD72" s="2" t="s">
        <v>161</v>
      </c>
      <c r="AE72" s="2" t="s">
        <v>286</v>
      </c>
      <c r="AF72" s="2">
        <v>4</v>
      </c>
      <c r="AG72" s="2" t="s">
        <v>44</v>
      </c>
      <c r="AH72" s="2" t="s">
        <v>51</v>
      </c>
      <c r="AI72" s="2">
        <v>0</v>
      </c>
      <c r="AJ72" s="2">
        <v>0</v>
      </c>
      <c r="AK72" s="2">
        <v>0</v>
      </c>
    </row>
    <row r="73" spans="1:37" ht="15.75" x14ac:dyDescent="0.25">
      <c r="A73" s="2">
        <v>98</v>
      </c>
      <c r="B73" s="2" t="s">
        <v>39</v>
      </c>
      <c r="C73" s="2" t="s">
        <v>39</v>
      </c>
      <c r="D73" s="2" t="s">
        <v>287</v>
      </c>
      <c r="E73" s="2" t="s">
        <v>41</v>
      </c>
      <c r="F73" s="2" t="s">
        <v>42</v>
      </c>
      <c r="G73" s="2" t="s">
        <v>43</v>
      </c>
      <c r="H73" s="2">
        <v>1</v>
      </c>
      <c r="I73" s="7" t="s">
        <v>44</v>
      </c>
      <c r="J73" s="7" t="s">
        <v>45</v>
      </c>
      <c r="K73" s="2">
        <v>12</v>
      </c>
      <c r="L73" s="2">
        <f t="shared" si="5"/>
        <v>4</v>
      </c>
      <c r="M73" s="2">
        <v>6</v>
      </c>
      <c r="N73" s="2">
        <v>2</v>
      </c>
      <c r="O73" s="2">
        <v>4</v>
      </c>
      <c r="P73" s="2">
        <v>0</v>
      </c>
      <c r="Q73" s="2">
        <f t="shared" si="6"/>
        <v>3</v>
      </c>
      <c r="R73" s="2" t="str">
        <f t="shared" si="7"/>
        <v>3class12</v>
      </c>
      <c r="S73" s="2" t="str">
        <f t="shared" si="8"/>
        <v>3class12</v>
      </c>
      <c r="T73" s="2">
        <v>892000000</v>
      </c>
      <c r="U73" s="2">
        <f t="shared" si="9"/>
        <v>8.9503648543761223</v>
      </c>
      <c r="V73" s="2">
        <v>3</v>
      </c>
      <c r="W73" s="2">
        <v>10</v>
      </c>
      <c r="X73" s="2">
        <v>2147483647</v>
      </c>
      <c r="Y73" s="2">
        <v>8920000</v>
      </c>
      <c r="Z73" s="2">
        <v>89200</v>
      </c>
      <c r="AA73" s="2" t="s">
        <v>288</v>
      </c>
      <c r="AB73" s="2" t="s">
        <v>47</v>
      </c>
      <c r="AC73" s="2" t="s">
        <v>210</v>
      </c>
      <c r="AD73" s="2" t="s">
        <v>65</v>
      </c>
      <c r="AE73" s="2" t="s">
        <v>58</v>
      </c>
      <c r="AF73" s="2">
        <v>3</v>
      </c>
      <c r="AG73" s="2" t="s">
        <v>44</v>
      </c>
      <c r="AH73" s="2" t="s">
        <v>51</v>
      </c>
      <c r="AI73" s="2">
        <v>0</v>
      </c>
      <c r="AJ73" s="2">
        <v>0</v>
      </c>
      <c r="AK73" s="2">
        <v>0</v>
      </c>
    </row>
    <row r="74" spans="1:37" x14ac:dyDescent="0.25">
      <c r="A74" s="2">
        <v>99</v>
      </c>
      <c r="B74" s="2" t="s">
        <v>39</v>
      </c>
      <c r="C74" s="2" t="s">
        <v>39</v>
      </c>
      <c r="D74" s="2" t="s">
        <v>289</v>
      </c>
      <c r="E74" s="2" t="s">
        <v>41</v>
      </c>
      <c r="F74" s="2" t="s">
        <v>42</v>
      </c>
      <c r="G74" s="2" t="s">
        <v>43</v>
      </c>
      <c r="H74" s="2">
        <v>1</v>
      </c>
      <c r="I74" s="6" t="s">
        <v>41</v>
      </c>
      <c r="J74" t="s">
        <v>53</v>
      </c>
      <c r="K74" s="2">
        <v>22</v>
      </c>
      <c r="L74" s="2">
        <f t="shared" si="5"/>
        <v>14</v>
      </c>
      <c r="M74" s="2">
        <v>2</v>
      </c>
      <c r="N74" s="2">
        <v>3</v>
      </c>
      <c r="O74" s="2">
        <v>15</v>
      </c>
      <c r="P74" s="2">
        <v>2</v>
      </c>
      <c r="Q74" s="2">
        <f t="shared" si="6"/>
        <v>4</v>
      </c>
      <c r="R74" s="2" t="str">
        <f t="shared" si="7"/>
        <v>4class22</v>
      </c>
      <c r="S74" s="2" t="str">
        <f t="shared" si="8"/>
        <v>comp8</v>
      </c>
      <c r="T74" s="2">
        <v>619550732800000</v>
      </c>
      <c r="U74" s="2">
        <f t="shared" si="9"/>
        <v>14.792076874994514</v>
      </c>
      <c r="V74" s="2">
        <v>4</v>
      </c>
      <c r="W74" s="2">
        <v>6</v>
      </c>
      <c r="X74" s="2">
        <v>2147483647</v>
      </c>
      <c r="Y74" s="2">
        <v>6195507328000</v>
      </c>
      <c r="Z74" s="2">
        <v>61955073280</v>
      </c>
      <c r="AA74" s="2">
        <v>6195507328</v>
      </c>
      <c r="AB74" s="2" t="s">
        <v>47</v>
      </c>
      <c r="AC74" s="2" t="s">
        <v>47</v>
      </c>
      <c r="AD74" s="2" t="s">
        <v>47</v>
      </c>
      <c r="AE74" s="2" t="s">
        <v>97</v>
      </c>
      <c r="AF74" s="2">
        <v>4</v>
      </c>
      <c r="AG74" s="2" t="s">
        <v>44</v>
      </c>
      <c r="AH74" s="2" t="s">
        <v>51</v>
      </c>
      <c r="AI74" s="2">
        <v>1</v>
      </c>
      <c r="AJ74" s="2">
        <v>0</v>
      </c>
      <c r="AK74" s="2">
        <v>0</v>
      </c>
    </row>
    <row r="75" spans="1:37" x14ac:dyDescent="0.25">
      <c r="A75" s="2">
        <v>100</v>
      </c>
      <c r="B75" s="2" t="s">
        <v>80</v>
      </c>
      <c r="C75" s="2" t="s">
        <v>80</v>
      </c>
      <c r="D75" s="2" t="s">
        <v>290</v>
      </c>
      <c r="E75" s="2" t="s">
        <v>41</v>
      </c>
      <c r="F75" s="2" t="s">
        <v>42</v>
      </c>
      <c r="G75" s="2" t="s">
        <v>43</v>
      </c>
      <c r="H75" s="2">
        <v>1</v>
      </c>
      <c r="I75" s="3" t="s">
        <v>41</v>
      </c>
      <c r="J75" s="3" t="s">
        <v>53</v>
      </c>
      <c r="K75" s="2">
        <v>13</v>
      </c>
      <c r="L75" s="2">
        <f t="shared" si="5"/>
        <v>5</v>
      </c>
      <c r="M75" s="2">
        <v>2</v>
      </c>
      <c r="N75" s="2">
        <v>1</v>
      </c>
      <c r="O75" s="2">
        <v>9</v>
      </c>
      <c r="P75" s="2">
        <v>0</v>
      </c>
      <c r="Q75" s="2">
        <f t="shared" si="6"/>
        <v>3</v>
      </c>
      <c r="R75" s="2" t="str">
        <f t="shared" si="7"/>
        <v>3class13</v>
      </c>
      <c r="S75" s="2" t="str">
        <f t="shared" si="8"/>
        <v>3class12</v>
      </c>
      <c r="T75" s="2">
        <v>1135120000000</v>
      </c>
      <c r="U75" s="2">
        <f t="shared" si="9"/>
        <v>12.055041775699209</v>
      </c>
      <c r="V75" s="2">
        <v>3</v>
      </c>
      <c r="W75" s="2">
        <v>3</v>
      </c>
      <c r="X75" s="2">
        <v>2147483647</v>
      </c>
      <c r="Y75" s="2">
        <v>11351200000</v>
      </c>
      <c r="Z75" s="2">
        <v>113512000</v>
      </c>
      <c r="AA75" s="2">
        <v>113512</v>
      </c>
      <c r="AB75" s="2" t="s">
        <v>47</v>
      </c>
      <c r="AC75" s="2" t="s">
        <v>47</v>
      </c>
      <c r="AD75" s="2" t="s">
        <v>84</v>
      </c>
      <c r="AE75" s="2" t="s">
        <v>101</v>
      </c>
      <c r="AF75" s="2">
        <v>4</v>
      </c>
      <c r="AG75" s="2" t="s">
        <v>44</v>
      </c>
      <c r="AH75" s="2" t="s">
        <v>51</v>
      </c>
      <c r="AI75" s="2">
        <v>0</v>
      </c>
      <c r="AJ75" s="2">
        <v>0</v>
      </c>
      <c r="AK75" s="2">
        <v>0</v>
      </c>
    </row>
    <row r="76" spans="1:37" ht="15.75" x14ac:dyDescent="0.25">
      <c r="A76" s="2">
        <v>102</v>
      </c>
      <c r="B76" s="2" t="s">
        <v>39</v>
      </c>
      <c r="C76" s="2" t="s">
        <v>39</v>
      </c>
      <c r="D76" s="2" t="s">
        <v>291</v>
      </c>
      <c r="E76" s="2" t="s">
        <v>41</v>
      </c>
      <c r="F76" s="2" t="s">
        <v>42</v>
      </c>
      <c r="G76" s="2" t="s">
        <v>43</v>
      </c>
      <c r="H76" s="2">
        <v>1</v>
      </c>
      <c r="I76" s="7" t="s">
        <v>41</v>
      </c>
      <c r="J76" s="7" t="s">
        <v>53</v>
      </c>
      <c r="K76" s="2">
        <v>12</v>
      </c>
      <c r="L76" s="2">
        <f t="shared" si="5"/>
        <v>4</v>
      </c>
      <c r="M76" s="2">
        <v>3</v>
      </c>
      <c r="N76" s="2">
        <v>1</v>
      </c>
      <c r="O76" s="2">
        <v>7</v>
      </c>
      <c r="P76" s="2">
        <v>0</v>
      </c>
      <c r="Q76" s="2">
        <f t="shared" si="6"/>
        <v>3</v>
      </c>
      <c r="R76" s="2" t="str">
        <f t="shared" si="7"/>
        <v>3class12</v>
      </c>
      <c r="S76" s="2" t="str">
        <f t="shared" si="8"/>
        <v>3class12</v>
      </c>
      <c r="T76" s="2">
        <v>614273760</v>
      </c>
      <c r="U76" s="2">
        <f t="shared" si="9"/>
        <v>8.7883619639104769</v>
      </c>
      <c r="V76" s="2">
        <v>3</v>
      </c>
      <c r="W76" s="2">
        <v>2</v>
      </c>
      <c r="X76" s="2">
        <v>2147483647</v>
      </c>
      <c r="Y76" s="2" t="s">
        <v>292</v>
      </c>
      <c r="Z76" s="2">
        <v>61427376</v>
      </c>
      <c r="AA76" s="2" t="s">
        <v>293</v>
      </c>
      <c r="AB76" s="2" t="s">
        <v>47</v>
      </c>
      <c r="AC76" s="2" t="s">
        <v>91</v>
      </c>
      <c r="AD76" s="2" t="s">
        <v>97</v>
      </c>
      <c r="AE76" s="2" t="s">
        <v>58</v>
      </c>
      <c r="AF76" s="2">
        <v>3</v>
      </c>
      <c r="AG76" s="2" t="s">
        <v>44</v>
      </c>
      <c r="AH76" s="2" t="s">
        <v>51</v>
      </c>
      <c r="AI76" s="2">
        <v>0</v>
      </c>
      <c r="AJ76" s="2">
        <v>0</v>
      </c>
      <c r="AK76" s="2">
        <v>0</v>
      </c>
    </row>
    <row r="77" spans="1:37" x14ac:dyDescent="0.25">
      <c r="A77" s="2">
        <v>103</v>
      </c>
      <c r="B77" s="2" t="s">
        <v>80</v>
      </c>
      <c r="C77" s="2" t="s">
        <v>80</v>
      </c>
      <c r="D77" s="2" t="s">
        <v>294</v>
      </c>
      <c r="E77" s="2" t="s">
        <v>41</v>
      </c>
      <c r="F77" s="2" t="s">
        <v>42</v>
      </c>
      <c r="G77" s="2" t="s">
        <v>43</v>
      </c>
      <c r="H77" s="2">
        <v>2</v>
      </c>
      <c r="I77" s="3" t="s">
        <v>44</v>
      </c>
      <c r="J77" s="3" t="s">
        <v>45</v>
      </c>
      <c r="K77" s="2">
        <v>10</v>
      </c>
      <c r="L77" s="2">
        <f t="shared" si="5"/>
        <v>2</v>
      </c>
      <c r="M77" s="2">
        <v>6</v>
      </c>
      <c r="N77" s="2">
        <v>1</v>
      </c>
      <c r="O77" s="2">
        <v>3</v>
      </c>
      <c r="P77" s="2">
        <v>0</v>
      </c>
      <c r="Q77" s="2">
        <f t="shared" si="6"/>
        <v>3</v>
      </c>
      <c r="R77" s="2" t="str">
        <f t="shared" si="7"/>
        <v>3class10</v>
      </c>
      <c r="S77" s="2" t="str">
        <f t="shared" si="8"/>
        <v>3class8</v>
      </c>
      <c r="T77" s="2">
        <v>3997840</v>
      </c>
      <c r="U77" s="2">
        <f t="shared" si="9"/>
        <v>6.6018254089647943</v>
      </c>
      <c r="V77" s="2">
        <v>2</v>
      </c>
      <c r="W77" s="2">
        <v>1</v>
      </c>
      <c r="X77" s="2">
        <v>143922240</v>
      </c>
      <c r="Y77" s="2" t="s">
        <v>295</v>
      </c>
      <c r="Z77" s="2">
        <v>399784</v>
      </c>
      <c r="AA77" s="2" t="s">
        <v>296</v>
      </c>
      <c r="AB77" s="2" t="s">
        <v>84</v>
      </c>
      <c r="AC77" s="2" t="s">
        <v>85</v>
      </c>
      <c r="AD77" s="2" t="s">
        <v>297</v>
      </c>
      <c r="AE77" s="2" t="s">
        <v>58</v>
      </c>
      <c r="AF77" s="2">
        <v>2</v>
      </c>
      <c r="AG77" s="2" t="s">
        <v>44</v>
      </c>
      <c r="AH77" s="2" t="s">
        <v>51</v>
      </c>
      <c r="AI77" s="2">
        <v>0</v>
      </c>
      <c r="AJ77" s="2">
        <v>0</v>
      </c>
      <c r="AK77" s="2">
        <v>0</v>
      </c>
    </row>
    <row r="78" spans="1:37" ht="15.75" x14ac:dyDescent="0.25">
      <c r="A78" s="2">
        <v>104</v>
      </c>
      <c r="B78" s="2" t="s">
        <v>59</v>
      </c>
      <c r="C78" s="2" t="s">
        <v>60</v>
      </c>
      <c r="D78" s="2" t="s">
        <v>298</v>
      </c>
      <c r="E78" s="2" t="s">
        <v>41</v>
      </c>
      <c r="F78" s="2" t="s">
        <v>42</v>
      </c>
      <c r="G78" s="2" t="s">
        <v>43</v>
      </c>
      <c r="H78" s="2">
        <v>1</v>
      </c>
      <c r="I78" s="7" t="s">
        <v>41</v>
      </c>
      <c r="J78" s="7" t="s">
        <v>53</v>
      </c>
      <c r="K78" s="2">
        <v>11</v>
      </c>
      <c r="L78" s="2">
        <f t="shared" si="5"/>
        <v>3</v>
      </c>
      <c r="M78" s="2">
        <v>3</v>
      </c>
      <c r="N78" s="2">
        <v>1</v>
      </c>
      <c r="O78" s="2">
        <v>6</v>
      </c>
      <c r="P78" s="2">
        <v>0</v>
      </c>
      <c r="Q78" s="2">
        <f t="shared" si="6"/>
        <v>3</v>
      </c>
      <c r="R78" s="2" t="str">
        <f t="shared" si="7"/>
        <v>3class11</v>
      </c>
      <c r="S78" s="2" t="str">
        <f t="shared" si="8"/>
        <v>3class8</v>
      </c>
      <c r="T78" s="2">
        <v>333964720</v>
      </c>
      <c r="U78" s="2">
        <f t="shared" si="9"/>
        <v>8.5237005904085841</v>
      </c>
      <c r="V78" s="2">
        <v>3</v>
      </c>
      <c r="W78" s="2">
        <v>3</v>
      </c>
      <c r="X78" s="2">
        <v>2147483647</v>
      </c>
      <c r="Y78" s="2" t="s">
        <v>299</v>
      </c>
      <c r="Z78" s="2">
        <v>33396472</v>
      </c>
      <c r="AA78" s="2" t="s">
        <v>300</v>
      </c>
      <c r="AB78" s="2" t="s">
        <v>47</v>
      </c>
      <c r="AC78" s="2" t="s">
        <v>49</v>
      </c>
      <c r="AD78" s="2" t="s">
        <v>301</v>
      </c>
      <c r="AE78" s="2" t="s">
        <v>58</v>
      </c>
      <c r="AF78" s="2">
        <v>3</v>
      </c>
      <c r="AG78" s="2" t="s">
        <v>44</v>
      </c>
      <c r="AH78" s="2" t="s">
        <v>51</v>
      </c>
      <c r="AI78" s="2">
        <v>0</v>
      </c>
      <c r="AJ78" s="2">
        <v>0</v>
      </c>
      <c r="AK78" s="2">
        <v>0</v>
      </c>
    </row>
    <row r="79" spans="1:37" x14ac:dyDescent="0.25">
      <c r="A79" s="2">
        <v>105</v>
      </c>
      <c r="B79" s="2" t="s">
        <v>59</v>
      </c>
      <c r="C79" s="2" t="s">
        <v>60</v>
      </c>
      <c r="D79" s="2" t="s">
        <v>302</v>
      </c>
      <c r="E79" s="2" t="s">
        <v>41</v>
      </c>
      <c r="F79" s="2" t="s">
        <v>42</v>
      </c>
      <c r="G79" s="2" t="s">
        <v>43</v>
      </c>
      <c r="H79" s="2">
        <v>1</v>
      </c>
      <c r="I79" s="6" t="s">
        <v>44</v>
      </c>
      <c r="J79" t="s">
        <v>45</v>
      </c>
      <c r="K79" s="2">
        <v>12</v>
      </c>
      <c r="L79" s="2">
        <f t="shared" si="5"/>
        <v>4</v>
      </c>
      <c r="M79" s="2">
        <v>0</v>
      </c>
      <c r="N79" s="2">
        <v>3</v>
      </c>
      <c r="O79" s="2">
        <v>9</v>
      </c>
      <c r="P79" s="2">
        <v>0</v>
      </c>
      <c r="Q79" s="2">
        <f t="shared" si="6"/>
        <v>2</v>
      </c>
      <c r="R79" s="2" t="str">
        <f t="shared" si="7"/>
        <v>2class12</v>
      </c>
      <c r="S79" s="2" t="str">
        <f t="shared" si="8"/>
        <v>basic12</v>
      </c>
      <c r="T79" s="2">
        <v>36322648000</v>
      </c>
      <c r="U79" s="2">
        <f t="shared" si="9"/>
        <v>10.560177502015014</v>
      </c>
      <c r="V79" s="2">
        <v>3</v>
      </c>
      <c r="W79" s="2">
        <v>1</v>
      </c>
      <c r="X79" s="2">
        <v>2147483647</v>
      </c>
      <c r="Y79" s="2">
        <v>363226480</v>
      </c>
      <c r="Z79" s="2" t="s">
        <v>303</v>
      </c>
      <c r="AA79" s="2">
        <v>36322648</v>
      </c>
      <c r="AB79" s="2" t="s">
        <v>47</v>
      </c>
      <c r="AC79" s="2" t="s">
        <v>228</v>
      </c>
      <c r="AD79" s="2" t="s">
        <v>49</v>
      </c>
      <c r="AE79" s="2" t="s">
        <v>304</v>
      </c>
      <c r="AF79" s="2">
        <v>4</v>
      </c>
      <c r="AG79" s="2" t="s">
        <v>44</v>
      </c>
      <c r="AH79" s="2" t="s">
        <v>51</v>
      </c>
      <c r="AI79" s="2">
        <v>3</v>
      </c>
      <c r="AJ79" s="2">
        <v>0</v>
      </c>
      <c r="AK79" s="2">
        <v>0</v>
      </c>
    </row>
    <row r="80" spans="1:37" x14ac:dyDescent="0.25">
      <c r="A80" s="2">
        <v>106</v>
      </c>
      <c r="B80" s="2" t="s">
        <v>59</v>
      </c>
      <c r="C80" s="2" t="s">
        <v>66</v>
      </c>
      <c r="D80" s="2" t="s">
        <v>305</v>
      </c>
      <c r="E80" s="2" t="s">
        <v>41</v>
      </c>
      <c r="F80" s="2" t="s">
        <v>42</v>
      </c>
      <c r="G80" s="2" t="s">
        <v>43</v>
      </c>
      <c r="H80" s="2">
        <v>1</v>
      </c>
      <c r="I80" s="6" t="s">
        <v>44</v>
      </c>
      <c r="J80" t="s">
        <v>45</v>
      </c>
      <c r="K80" s="2">
        <v>8</v>
      </c>
      <c r="L80" s="2">
        <f t="shared" si="5"/>
        <v>0</v>
      </c>
      <c r="M80" s="2">
        <v>2</v>
      </c>
      <c r="N80" s="2">
        <v>1</v>
      </c>
      <c r="O80" s="2">
        <v>5</v>
      </c>
      <c r="P80" s="2">
        <v>0</v>
      </c>
      <c r="Q80" s="2">
        <f t="shared" si="6"/>
        <v>3</v>
      </c>
      <c r="R80" s="2" t="str">
        <f t="shared" si="7"/>
        <v>3class8</v>
      </c>
      <c r="S80" s="2" t="str">
        <f t="shared" si="8"/>
        <v>3class8</v>
      </c>
      <c r="T80" s="2">
        <v>100000001</v>
      </c>
      <c r="U80" s="2">
        <f t="shared" si="9"/>
        <v>8.0000000043429456</v>
      </c>
      <c r="V80" s="2">
        <v>1</v>
      </c>
      <c r="W80" s="2">
        <v>2</v>
      </c>
      <c r="X80" s="2">
        <v>2147483647</v>
      </c>
      <c r="Y80" s="2" t="s">
        <v>54</v>
      </c>
      <c r="Z80" s="2">
        <v>100000001</v>
      </c>
      <c r="AA80" s="2" t="s">
        <v>55</v>
      </c>
      <c r="AB80" s="2" t="s">
        <v>47</v>
      </c>
      <c r="AC80" s="2" t="s">
        <v>56</v>
      </c>
      <c r="AD80" s="2" t="s">
        <v>57</v>
      </c>
      <c r="AE80" s="2" t="s">
        <v>58</v>
      </c>
      <c r="AF80" s="2">
        <v>2</v>
      </c>
      <c r="AG80" s="2" t="s">
        <v>44</v>
      </c>
      <c r="AH80" s="2" t="s">
        <v>51</v>
      </c>
      <c r="AI80" s="2">
        <v>0</v>
      </c>
      <c r="AJ80" s="2">
        <v>0</v>
      </c>
      <c r="AK80" s="2">
        <v>0</v>
      </c>
    </row>
    <row r="81" spans="1:37" x14ac:dyDescent="0.25">
      <c r="A81" s="2">
        <v>107</v>
      </c>
      <c r="B81" s="2" t="s">
        <v>80</v>
      </c>
      <c r="C81" s="2" t="s">
        <v>80</v>
      </c>
      <c r="D81" s="2" t="s">
        <v>306</v>
      </c>
      <c r="E81" s="2" t="s">
        <v>41</v>
      </c>
      <c r="F81" s="2" t="s">
        <v>42</v>
      </c>
      <c r="G81" s="2" t="s">
        <v>43</v>
      </c>
      <c r="H81" s="2">
        <v>1</v>
      </c>
      <c r="I81" s="3" t="s">
        <v>44</v>
      </c>
      <c r="J81" s="3" t="s">
        <v>45</v>
      </c>
      <c r="K81" s="2">
        <v>12</v>
      </c>
      <c r="L81" s="2">
        <f t="shared" si="5"/>
        <v>4</v>
      </c>
      <c r="M81" s="2">
        <v>4</v>
      </c>
      <c r="N81" s="2">
        <v>1</v>
      </c>
      <c r="O81" s="2">
        <v>6</v>
      </c>
      <c r="P81" s="2">
        <v>1</v>
      </c>
      <c r="Q81" s="2">
        <f t="shared" si="6"/>
        <v>4</v>
      </c>
      <c r="R81" s="2" t="str">
        <f t="shared" si="7"/>
        <v>4class12</v>
      </c>
      <c r="S81" s="2" t="str">
        <f t="shared" si="8"/>
        <v>comp8</v>
      </c>
      <c r="T81" s="2">
        <v>42010000</v>
      </c>
      <c r="U81" s="2">
        <f t="shared" si="9"/>
        <v>7.6233526815379919</v>
      </c>
      <c r="V81" s="2">
        <v>2</v>
      </c>
      <c r="W81" s="2">
        <v>9</v>
      </c>
      <c r="X81" s="2">
        <v>1512360000</v>
      </c>
      <c r="Y81" s="2">
        <v>420100</v>
      </c>
      <c r="Z81" s="2">
        <v>4201</v>
      </c>
      <c r="AA81" s="2" t="s">
        <v>307</v>
      </c>
      <c r="AB81" s="2" t="s">
        <v>308</v>
      </c>
      <c r="AC81" s="2" t="s">
        <v>168</v>
      </c>
      <c r="AD81" s="2" t="s">
        <v>107</v>
      </c>
      <c r="AE81" s="2" t="s">
        <v>58</v>
      </c>
      <c r="AF81" s="2">
        <v>2</v>
      </c>
      <c r="AG81" s="2" t="s">
        <v>44</v>
      </c>
      <c r="AH81" s="2" t="s">
        <v>51</v>
      </c>
      <c r="AI81" s="2">
        <v>0</v>
      </c>
      <c r="AJ81" s="2">
        <v>0</v>
      </c>
      <c r="AK81" s="2">
        <v>0</v>
      </c>
    </row>
    <row r="82" spans="1:37" x14ac:dyDescent="0.25">
      <c r="A82" s="3">
        <v>110</v>
      </c>
      <c r="B82" s="2" t="s">
        <v>59</v>
      </c>
      <c r="C82" s="2" t="s">
        <v>60</v>
      </c>
      <c r="D82" s="3" t="s">
        <v>309</v>
      </c>
      <c r="E82" s="3" t="s">
        <v>41</v>
      </c>
      <c r="F82" s="3" t="s">
        <v>42</v>
      </c>
      <c r="G82" s="2" t="s">
        <v>43</v>
      </c>
      <c r="H82" s="3">
        <v>1</v>
      </c>
      <c r="I82" s="6" t="s">
        <v>44</v>
      </c>
      <c r="J82" t="s">
        <v>45</v>
      </c>
      <c r="K82" s="3">
        <v>18</v>
      </c>
      <c r="L82" s="2">
        <f t="shared" si="5"/>
        <v>10</v>
      </c>
      <c r="M82" s="3">
        <v>1</v>
      </c>
      <c r="N82" s="3">
        <v>1</v>
      </c>
      <c r="O82" s="3">
        <v>16</v>
      </c>
      <c r="P82" s="3">
        <v>0</v>
      </c>
      <c r="Q82" s="2">
        <f t="shared" si="6"/>
        <v>3</v>
      </c>
      <c r="R82" s="2" t="str">
        <f t="shared" si="7"/>
        <v>3class18</v>
      </c>
      <c r="S82" s="2" t="str">
        <f t="shared" si="8"/>
        <v>3class16</v>
      </c>
      <c r="T82" s="3">
        <v>2820100000000</v>
      </c>
      <c r="U82" s="2">
        <f t="shared" si="9"/>
        <v>12.450264508559851</v>
      </c>
      <c r="V82" s="3">
        <v>3</v>
      </c>
      <c r="W82" s="3">
        <v>4</v>
      </c>
      <c r="X82" s="3">
        <v>2147483647</v>
      </c>
      <c r="Y82" s="3">
        <v>28201000000</v>
      </c>
      <c r="Z82" s="3">
        <v>282010000</v>
      </c>
      <c r="AA82" s="3" t="s">
        <v>310</v>
      </c>
      <c r="AB82" s="3" t="s">
        <v>47</v>
      </c>
      <c r="AC82" s="3" t="s">
        <v>47</v>
      </c>
      <c r="AD82" s="3" t="s">
        <v>48</v>
      </c>
      <c r="AE82" s="3" t="s">
        <v>311</v>
      </c>
      <c r="AF82" s="3">
        <v>4</v>
      </c>
      <c r="AG82" s="3" t="s">
        <v>44</v>
      </c>
      <c r="AH82" s="3" t="s">
        <v>51</v>
      </c>
      <c r="AI82" s="3">
        <v>0</v>
      </c>
      <c r="AJ82" s="3">
        <v>5</v>
      </c>
      <c r="AK82" s="3">
        <v>0</v>
      </c>
    </row>
    <row r="83" spans="1:37" x14ac:dyDescent="0.25">
      <c r="A83" s="3">
        <v>111</v>
      </c>
      <c r="B83" s="2" t="s">
        <v>59</v>
      </c>
      <c r="C83" s="2" t="s">
        <v>60</v>
      </c>
      <c r="D83" s="3" t="s">
        <v>312</v>
      </c>
      <c r="E83" s="3" t="s">
        <v>41</v>
      </c>
      <c r="F83" s="3" t="s">
        <v>42</v>
      </c>
      <c r="G83" s="2" t="s">
        <v>43</v>
      </c>
      <c r="H83" s="3">
        <v>3</v>
      </c>
      <c r="I83" s="6" t="s">
        <v>44</v>
      </c>
      <c r="J83" t="s">
        <v>45</v>
      </c>
      <c r="K83" s="3">
        <v>11</v>
      </c>
      <c r="L83" s="2">
        <f t="shared" si="5"/>
        <v>3</v>
      </c>
      <c r="M83" s="3">
        <v>2</v>
      </c>
      <c r="N83" s="3">
        <v>1</v>
      </c>
      <c r="O83" s="3">
        <v>8</v>
      </c>
      <c r="P83" s="3">
        <v>0</v>
      </c>
      <c r="Q83" s="2">
        <f t="shared" si="6"/>
        <v>3</v>
      </c>
      <c r="R83" s="2" t="str">
        <f t="shared" si="7"/>
        <v>3class11</v>
      </c>
      <c r="S83" s="2" t="str">
        <f t="shared" si="8"/>
        <v>3class8</v>
      </c>
      <c r="T83" s="3">
        <v>125230000</v>
      </c>
      <c r="U83" s="2">
        <f t="shared" si="9"/>
        <v>8.0977083805816292</v>
      </c>
      <c r="V83" s="3">
        <v>3</v>
      </c>
      <c r="W83" s="3">
        <v>1</v>
      </c>
      <c r="X83" s="3">
        <v>2147483647</v>
      </c>
      <c r="Y83" s="3">
        <v>1252300</v>
      </c>
      <c r="Z83" s="3">
        <v>12523</v>
      </c>
      <c r="AA83" s="3" t="s">
        <v>313</v>
      </c>
      <c r="AB83" s="3" t="s">
        <v>47</v>
      </c>
      <c r="AC83" s="3" t="s">
        <v>314</v>
      </c>
      <c r="AD83" s="3" t="s">
        <v>57</v>
      </c>
      <c r="AE83" s="3" t="s">
        <v>58</v>
      </c>
      <c r="AF83" s="3">
        <v>3</v>
      </c>
      <c r="AG83" s="3" t="s">
        <v>44</v>
      </c>
      <c r="AH83" s="3" t="s">
        <v>51</v>
      </c>
      <c r="AI83" s="3">
        <v>1</v>
      </c>
      <c r="AJ83" s="3">
        <v>0</v>
      </c>
      <c r="AK83" s="3">
        <v>0</v>
      </c>
    </row>
    <row r="84" spans="1:37" x14ac:dyDescent="0.25">
      <c r="A84" s="3">
        <v>112</v>
      </c>
      <c r="B84" s="2" t="s">
        <v>59</v>
      </c>
      <c r="C84" s="2" t="s">
        <v>60</v>
      </c>
      <c r="D84" s="3" t="s">
        <v>315</v>
      </c>
      <c r="E84" s="3" t="s">
        <v>44</v>
      </c>
      <c r="F84" s="3" t="s">
        <v>42</v>
      </c>
      <c r="G84" s="17" t="s">
        <v>254</v>
      </c>
      <c r="H84" s="17">
        <v>1</v>
      </c>
      <c r="I84" s="11" t="s">
        <v>44</v>
      </c>
      <c r="J84" s="11" t="s">
        <v>45</v>
      </c>
      <c r="K84" s="3">
        <v>11</v>
      </c>
      <c r="L84" s="2">
        <f t="shared" si="5"/>
        <v>3</v>
      </c>
      <c r="M84" s="3">
        <v>3</v>
      </c>
      <c r="N84" s="3">
        <v>2</v>
      </c>
      <c r="O84" s="3">
        <v>5</v>
      </c>
      <c r="P84" s="3">
        <v>1</v>
      </c>
      <c r="Q84" s="2">
        <f t="shared" si="6"/>
        <v>4</v>
      </c>
      <c r="R84" s="2" t="str">
        <f t="shared" si="7"/>
        <v>4class11</v>
      </c>
      <c r="S84" s="2" t="str">
        <f t="shared" si="8"/>
        <v>comp8</v>
      </c>
      <c r="T84" s="3">
        <v>213034000</v>
      </c>
      <c r="U84" s="2">
        <f t="shared" si="9"/>
        <v>8.3284489219082314</v>
      </c>
      <c r="V84" s="3">
        <v>2</v>
      </c>
      <c r="W84" s="3">
        <v>2</v>
      </c>
      <c r="X84" s="3">
        <v>2147483647</v>
      </c>
      <c r="Y84" s="3">
        <v>2130340</v>
      </c>
      <c r="Z84" s="3" t="s">
        <v>316</v>
      </c>
      <c r="AA84" s="3" t="s">
        <v>317</v>
      </c>
      <c r="AB84" s="3" t="s">
        <v>47</v>
      </c>
      <c r="AC84" s="3" t="s">
        <v>242</v>
      </c>
      <c r="AD84" s="3" t="s">
        <v>186</v>
      </c>
      <c r="AE84" s="3" t="s">
        <v>58</v>
      </c>
      <c r="AF84" s="3">
        <v>3</v>
      </c>
      <c r="AG84" s="3" t="s">
        <v>41</v>
      </c>
      <c r="AH84" s="3" t="s">
        <v>318</v>
      </c>
      <c r="AI84" s="3">
        <v>0</v>
      </c>
      <c r="AJ84" s="3">
        <v>0</v>
      </c>
      <c r="AK84" s="3">
        <v>0</v>
      </c>
    </row>
  </sheetData>
  <conditionalFormatting sqref="I1:I84">
    <cfRule type="colorScale" priority="1">
      <colorScale>
        <cfvo type="formula" val="&quot;YES&quot;"/>
        <cfvo type="formula" val="&quot;NO&quot;"/>
        <color rgb="FF9BBB59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all_extended</vt:lpstr>
      <vt:lpstr>all</vt:lpstr>
      <vt:lpstr>for_latex</vt:lpstr>
      <vt:lpstr>fixed</vt:lpstr>
    </vt:vector>
  </TitlesOfParts>
  <Company>LMU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Stockinger</dc:creator>
  <cp:lastModifiedBy>Tobias Stockinger</cp:lastModifiedBy>
  <cp:revision>1</cp:revision>
  <dcterms:created xsi:type="dcterms:W3CDTF">2016-04-28T09:58:20Z</dcterms:created>
  <dcterms:modified xsi:type="dcterms:W3CDTF">2016-05-13T13:20:26Z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LMU München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