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5315" windowHeight="717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6" i="2" l="1"/>
  <c r="J16" i="2"/>
  <c r="I16" i="2"/>
  <c r="H16" i="2"/>
  <c r="L16" i="2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19" i="2"/>
  <c r="C19" i="2"/>
  <c r="B19" i="2"/>
  <c r="A19" i="2"/>
  <c r="F18" i="2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1" i="1"/>
  <c r="S21" i="1"/>
  <c r="R21" i="1"/>
  <c r="Q21" i="1"/>
  <c r="W20" i="1"/>
  <c r="N20" i="1"/>
  <c r="H21" i="1" s="1"/>
  <c r="K13" i="1"/>
  <c r="K9" i="1"/>
  <c r="K5" i="1"/>
  <c r="J16" i="1"/>
  <c r="J15" i="1"/>
  <c r="J12" i="1"/>
  <c r="J11" i="1"/>
  <c r="J8" i="1"/>
  <c r="J7" i="1"/>
  <c r="J4" i="1"/>
  <c r="J3" i="1"/>
  <c r="I15" i="1"/>
  <c r="I14" i="1"/>
  <c r="I11" i="1"/>
  <c r="I10" i="1"/>
  <c r="I7" i="1"/>
  <c r="I6" i="1"/>
  <c r="I3" i="1"/>
  <c r="I2" i="1"/>
  <c r="H14" i="1"/>
  <c r="H6" i="1"/>
  <c r="E19" i="1"/>
  <c r="D19" i="1"/>
  <c r="J14" i="1" s="1"/>
  <c r="C19" i="1"/>
  <c r="I13" i="1" s="1"/>
  <c r="B19" i="1"/>
  <c r="H9" i="1" s="1"/>
  <c r="H39" i="1" l="1"/>
  <c r="H37" i="1"/>
  <c r="H25" i="1"/>
  <c r="H32" i="1"/>
  <c r="H30" i="1"/>
  <c r="H29" i="1"/>
  <c r="B39" i="1"/>
  <c r="B37" i="1"/>
  <c r="B35" i="1"/>
  <c r="B33" i="1"/>
  <c r="B31" i="1"/>
  <c r="B29" i="1"/>
  <c r="B27" i="1"/>
  <c r="B25" i="1"/>
  <c r="B38" i="1"/>
  <c r="B36" i="1"/>
  <c r="B34" i="1"/>
  <c r="B32" i="1"/>
  <c r="B30" i="1"/>
  <c r="B28" i="1"/>
  <c r="B26" i="1"/>
  <c r="J23" i="1"/>
  <c r="K15" i="1"/>
  <c r="K11" i="1"/>
  <c r="K7" i="1"/>
  <c r="K3" i="1"/>
  <c r="K14" i="1"/>
  <c r="K10" i="1"/>
  <c r="K6" i="1"/>
  <c r="K2" i="1"/>
  <c r="K4" i="1"/>
  <c r="K12" i="1"/>
  <c r="K21" i="1"/>
  <c r="H23" i="1"/>
  <c r="K23" i="1"/>
  <c r="H16" i="1"/>
  <c r="H12" i="1"/>
  <c r="H35" i="1" s="1"/>
  <c r="H8" i="1"/>
  <c r="H31" i="1" s="1"/>
  <c r="H4" i="1"/>
  <c r="H27" i="1" s="1"/>
  <c r="H15" i="1"/>
  <c r="H38" i="1" s="1"/>
  <c r="H11" i="1"/>
  <c r="H34" i="1" s="1"/>
  <c r="H7" i="1"/>
  <c r="H3" i="1"/>
  <c r="H26" i="1" s="1"/>
  <c r="H2" i="1"/>
  <c r="H10" i="1"/>
  <c r="H33" i="1" s="1"/>
  <c r="H5" i="1"/>
  <c r="H28" i="1" s="1"/>
  <c r="H13" i="1"/>
  <c r="H36" i="1" s="1"/>
  <c r="K8" i="1"/>
  <c r="K16" i="1"/>
  <c r="I23" i="1"/>
  <c r="I4" i="1"/>
  <c r="I8" i="1"/>
  <c r="I12" i="1"/>
  <c r="I16" i="1"/>
  <c r="J5" i="1"/>
  <c r="J9" i="1"/>
  <c r="J13" i="1"/>
  <c r="I5" i="1"/>
  <c r="I9" i="1"/>
  <c r="J2" i="1"/>
  <c r="J6" i="1"/>
  <c r="J10" i="1"/>
  <c r="I21" i="1"/>
  <c r="J21" i="1"/>
  <c r="I55" i="1" l="1"/>
  <c r="I53" i="1"/>
  <c r="I51" i="1"/>
  <c r="I54" i="1"/>
  <c r="I52" i="1"/>
  <c r="I50" i="1"/>
  <c r="I47" i="1"/>
  <c r="I43" i="1"/>
  <c r="I46" i="1"/>
  <c r="I49" i="1"/>
  <c r="I45" i="1"/>
  <c r="I42" i="1"/>
  <c r="I41" i="1"/>
  <c r="I48" i="1"/>
  <c r="I44" i="1"/>
  <c r="H49" i="1"/>
  <c r="H48" i="1"/>
  <c r="H47" i="1"/>
  <c r="L47" i="1" s="1"/>
  <c r="M47" i="1" s="1"/>
  <c r="N47" i="1" s="1"/>
  <c r="H46" i="1"/>
  <c r="H45" i="1"/>
  <c r="L45" i="1" s="1"/>
  <c r="M45" i="1" s="1"/>
  <c r="N45" i="1" s="1"/>
  <c r="H44" i="1"/>
  <c r="H43" i="1"/>
  <c r="H42" i="1"/>
  <c r="H41" i="1"/>
  <c r="L41" i="1" s="1"/>
  <c r="M41" i="1" s="1"/>
  <c r="N41" i="1" s="1"/>
  <c r="H55" i="1"/>
  <c r="H51" i="1"/>
  <c r="L51" i="1" s="1"/>
  <c r="M51" i="1" s="1"/>
  <c r="N51" i="1" s="1"/>
  <c r="H54" i="1"/>
  <c r="H50" i="1"/>
  <c r="H53" i="1"/>
  <c r="H52" i="1"/>
  <c r="J49" i="1"/>
  <c r="J47" i="1"/>
  <c r="J45" i="1"/>
  <c r="J43" i="1"/>
  <c r="J55" i="1"/>
  <c r="J54" i="1"/>
  <c r="J53" i="1"/>
  <c r="J52" i="1"/>
  <c r="J51" i="1"/>
  <c r="J50" i="1"/>
  <c r="J48" i="1"/>
  <c r="J46" i="1"/>
  <c r="J44" i="1"/>
  <c r="J42" i="1"/>
  <c r="J41" i="1"/>
  <c r="F32" i="1"/>
  <c r="G32" i="1" s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J25" i="1"/>
  <c r="J32" i="1"/>
  <c r="J30" i="1"/>
  <c r="J28" i="1"/>
  <c r="J26" i="1"/>
  <c r="J39" i="1"/>
  <c r="J37" i="1"/>
  <c r="J35" i="1"/>
  <c r="J36" i="1"/>
  <c r="J33" i="1"/>
  <c r="J31" i="1"/>
  <c r="J29" i="1"/>
  <c r="J27" i="1"/>
  <c r="J38" i="1"/>
  <c r="J34" i="1"/>
  <c r="K39" i="1"/>
  <c r="K38" i="1"/>
  <c r="K37" i="1"/>
  <c r="K36" i="1"/>
  <c r="K35" i="1"/>
  <c r="K34" i="1"/>
  <c r="E39" i="1"/>
  <c r="E37" i="1"/>
  <c r="E35" i="1"/>
  <c r="E33" i="1"/>
  <c r="E31" i="1"/>
  <c r="E29" i="1"/>
  <c r="E27" i="1"/>
  <c r="E25" i="1"/>
  <c r="K33" i="1"/>
  <c r="K31" i="1"/>
  <c r="K29" i="1"/>
  <c r="K27" i="1"/>
  <c r="K32" i="1"/>
  <c r="K28" i="1"/>
  <c r="E38" i="1"/>
  <c r="E36" i="1"/>
  <c r="E34" i="1"/>
  <c r="F34" i="1" s="1"/>
  <c r="G34" i="1" s="1"/>
  <c r="E32" i="1"/>
  <c r="E30" i="1"/>
  <c r="F30" i="1" s="1"/>
  <c r="G30" i="1" s="1"/>
  <c r="E28" i="1"/>
  <c r="E26" i="1"/>
  <c r="K25" i="1"/>
  <c r="K30" i="1"/>
  <c r="L30" i="1" s="1"/>
  <c r="M30" i="1" s="1"/>
  <c r="K26" i="1"/>
  <c r="F26" i="1"/>
  <c r="G26" i="1" s="1"/>
  <c r="L32" i="1"/>
  <c r="M32" i="1" s="1"/>
  <c r="I33" i="1"/>
  <c r="L33" i="1" s="1"/>
  <c r="M33" i="1" s="1"/>
  <c r="I32" i="1"/>
  <c r="I31" i="1"/>
  <c r="L31" i="1" s="1"/>
  <c r="M31" i="1" s="1"/>
  <c r="I30" i="1"/>
  <c r="I29" i="1"/>
  <c r="L29" i="1" s="1"/>
  <c r="M29" i="1" s="1"/>
  <c r="I28" i="1"/>
  <c r="L28" i="1" s="1"/>
  <c r="M28" i="1" s="1"/>
  <c r="I27" i="1"/>
  <c r="L27" i="1" s="1"/>
  <c r="M27" i="1" s="1"/>
  <c r="I26" i="1"/>
  <c r="L26" i="1" s="1"/>
  <c r="M26" i="1" s="1"/>
  <c r="C39" i="1"/>
  <c r="F39" i="1" s="1"/>
  <c r="G39" i="1" s="1"/>
  <c r="C38" i="1"/>
  <c r="F38" i="1" s="1"/>
  <c r="G38" i="1" s="1"/>
  <c r="C37" i="1"/>
  <c r="F37" i="1" s="1"/>
  <c r="G37" i="1" s="1"/>
  <c r="C36" i="1"/>
  <c r="C35" i="1"/>
  <c r="F35" i="1" s="1"/>
  <c r="G35" i="1" s="1"/>
  <c r="C34" i="1"/>
  <c r="C33" i="1"/>
  <c r="F33" i="1" s="1"/>
  <c r="G33" i="1" s="1"/>
  <c r="C32" i="1"/>
  <c r="C31" i="1"/>
  <c r="F31" i="1" s="1"/>
  <c r="G31" i="1" s="1"/>
  <c r="C30" i="1"/>
  <c r="C29" i="1"/>
  <c r="C28" i="1"/>
  <c r="C27" i="1"/>
  <c r="F27" i="1" s="1"/>
  <c r="G27" i="1" s="1"/>
  <c r="C26" i="1"/>
  <c r="C25" i="1"/>
  <c r="F25" i="1" s="1"/>
  <c r="G25" i="1" s="1"/>
  <c r="I25" i="1"/>
  <c r="L25" i="1" s="1"/>
  <c r="M25" i="1" s="1"/>
  <c r="I38" i="1"/>
  <c r="L38" i="1" s="1"/>
  <c r="M38" i="1" s="1"/>
  <c r="I36" i="1"/>
  <c r="L36" i="1" s="1"/>
  <c r="M36" i="1" s="1"/>
  <c r="I34" i="1"/>
  <c r="L34" i="1" s="1"/>
  <c r="M34" i="1" s="1"/>
  <c r="I39" i="1"/>
  <c r="L39" i="1" s="1"/>
  <c r="M39" i="1" s="1"/>
  <c r="I37" i="1"/>
  <c r="L37" i="1" s="1"/>
  <c r="M37" i="1" s="1"/>
  <c r="I35" i="1"/>
  <c r="L35" i="1" s="1"/>
  <c r="M35" i="1" s="1"/>
  <c r="F28" i="1"/>
  <c r="G28" i="1" s="1"/>
  <c r="F36" i="1"/>
  <c r="G36" i="1" s="1"/>
  <c r="F29" i="1"/>
  <c r="G29" i="1" s="1"/>
  <c r="L50" i="1" l="1"/>
  <c r="M50" i="1" s="1"/>
  <c r="N50" i="1" s="1"/>
  <c r="L49" i="1"/>
  <c r="M49" i="1" s="1"/>
  <c r="N49" i="1" s="1"/>
  <c r="L54" i="1"/>
  <c r="M54" i="1" s="1"/>
  <c r="N54" i="1" s="1"/>
  <c r="L42" i="1"/>
  <c r="M42" i="1" s="1"/>
  <c r="N42" i="1" s="1"/>
  <c r="L46" i="1"/>
  <c r="M46" i="1" s="1"/>
  <c r="N46" i="1" s="1"/>
  <c r="L52" i="1"/>
  <c r="M52" i="1" s="1"/>
  <c r="N52" i="1" s="1"/>
  <c r="L43" i="1"/>
  <c r="M43" i="1" s="1"/>
  <c r="N43" i="1" s="1"/>
  <c r="L53" i="1"/>
  <c r="M53" i="1" s="1"/>
  <c r="N53" i="1" s="1"/>
  <c r="L55" i="1"/>
  <c r="M55" i="1" s="1"/>
  <c r="N55" i="1" s="1"/>
  <c r="L44" i="1"/>
  <c r="M44" i="1" s="1"/>
  <c r="N44" i="1" s="1"/>
  <c r="L48" i="1"/>
  <c r="M48" i="1" s="1"/>
  <c r="N48" i="1" s="1"/>
</calcChain>
</file>

<file path=xl/sharedStrings.xml><?xml version="1.0" encoding="utf-8"?>
<sst xmlns="http://schemas.openxmlformats.org/spreadsheetml/2006/main" count="48" uniqueCount="17">
  <si>
    <t>I.setosa</t>
  </si>
  <si>
    <t>I.versicolor</t>
  </si>
  <si>
    <t>I.virginica</t>
  </si>
  <si>
    <t>MAX</t>
  </si>
  <si>
    <t>scaled</t>
  </si>
  <si>
    <t>normal</t>
  </si>
  <si>
    <t>alpha</t>
  </si>
  <si>
    <t>&gt; c[,1]</t>
  </si>
  <si>
    <t>loadings</t>
  </si>
  <si>
    <t>c[,1]</t>
  </si>
  <si>
    <t>mu</t>
  </si>
  <si>
    <t>rescale</t>
  </si>
  <si>
    <t xml:space="preserve"> </t>
  </si>
  <si>
    <t>V4</t>
  </si>
  <si>
    <t>V3</t>
  </si>
  <si>
    <t>V2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</si>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</sst>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workbookViewId="0">
      <selection activeCell="B16" sqref="B16:F16"/>
    </sheetView>
  </sheetViews>
  <sheetFormatPr defaultRowHeight="15" x14ac:dyDescent="0.25"/>
  <sheetData>
    <row r="1" spans="2:26" x14ac:dyDescent="0.25">
      <c r="B1" t="s">
        <v>5</v>
      </c>
      <c r="H1" t="s">
        <v>4</v>
      </c>
      <c r="N1" t="s">
        <v>11</v>
      </c>
      <c r="Q1" t="s">
        <v>16</v>
      </c>
      <c r="R1" t="s">
        <v>15</v>
      </c>
      <c r="S1" t="s">
        <v>14</v>
      </c>
      <c r="T1" t="s">
        <v>13</v>
      </c>
      <c r="W1" t="s">
        <v>5</v>
      </c>
    </row>
    <row r="2" spans="2:26" x14ac:dyDescent="0.25">
      <c r="B2">
        <v>5.0999999999999996</v>
      </c>
      <c r="C2">
        <v>3.5</v>
      </c>
      <c r="D2">
        <v>1.4</v>
      </c>
      <c r="E2">
        <v>0.1</v>
      </c>
      <c r="F2" t="s">
        <v>0</v>
      </c>
      <c r="H2">
        <f>B2*100/B$19</f>
        <v>68.918918918918905</v>
      </c>
      <c r="I2">
        <f>C2*100/C$19</f>
        <v>94.594594594594597</v>
      </c>
      <c r="J2">
        <f t="shared" ref="J2:J16" si="0">D2*100/D$19</f>
        <v>22.95081967213115</v>
      </c>
      <c r="K2">
        <f t="shared" ref="K2:K16" si="1">E2*100/E$19</f>
        <v>4</v>
      </c>
      <c r="P2">
        <v>1</v>
      </c>
      <c r="Q2">
        <v>11.538461538461499</v>
      </c>
      <c r="R2">
        <v>88.235294117647001</v>
      </c>
      <c r="S2">
        <v>2.0833333333333299</v>
      </c>
      <c r="T2">
        <v>0</v>
      </c>
      <c r="W2">
        <v>5.0999999999999996</v>
      </c>
      <c r="X2">
        <v>3.5</v>
      </c>
      <c r="Y2">
        <v>1.4</v>
      </c>
      <c r="Z2">
        <v>0.1</v>
      </c>
    </row>
    <row r="3" spans="2:26" x14ac:dyDescent="0.25">
      <c r="B3">
        <v>5.4</v>
      </c>
      <c r="C3">
        <v>3.7</v>
      </c>
      <c r="D3">
        <v>1.5</v>
      </c>
      <c r="E3">
        <v>0.2</v>
      </c>
      <c r="F3" t="s">
        <v>0</v>
      </c>
      <c r="H3">
        <f t="shared" ref="H3:H16" si="2">B3*100/B$19</f>
        <v>72.972972972972968</v>
      </c>
      <c r="I3">
        <f t="shared" ref="I3:I16" si="3">C3*100/C$19</f>
        <v>100</v>
      </c>
      <c r="J3">
        <f t="shared" si="0"/>
        <v>24.590163934426229</v>
      </c>
      <c r="K3">
        <f t="shared" si="1"/>
        <v>8</v>
      </c>
      <c r="N3" s="1" t="s">
        <v>12</v>
      </c>
      <c r="P3">
        <v>2</v>
      </c>
      <c r="Q3">
        <v>23.076923076923102</v>
      </c>
      <c r="R3">
        <v>100</v>
      </c>
      <c r="S3">
        <v>4.1666666666666696</v>
      </c>
      <c r="T3">
        <v>4.1666666666666696</v>
      </c>
      <c r="W3">
        <v>5.4</v>
      </c>
      <c r="X3">
        <v>3.7</v>
      </c>
      <c r="Y3">
        <v>1.5</v>
      </c>
      <c r="Z3">
        <v>0.2</v>
      </c>
    </row>
    <row r="4" spans="2:26" x14ac:dyDescent="0.25">
      <c r="B4">
        <v>5.4</v>
      </c>
      <c r="C4">
        <v>3.4</v>
      </c>
      <c r="D4">
        <v>1.7</v>
      </c>
      <c r="E4">
        <v>0.2</v>
      </c>
      <c r="F4" t="s">
        <v>0</v>
      </c>
      <c r="H4">
        <f t="shared" si="2"/>
        <v>72.972972972972968</v>
      </c>
      <c r="I4">
        <f t="shared" si="3"/>
        <v>91.891891891891888</v>
      </c>
      <c r="J4">
        <f t="shared" si="0"/>
        <v>27.868852459016395</v>
      </c>
      <c r="K4">
        <f t="shared" si="1"/>
        <v>8</v>
      </c>
      <c r="N4" s="1"/>
      <c r="P4">
        <v>3</v>
      </c>
      <c r="Q4">
        <v>23.076923076923102</v>
      </c>
      <c r="R4">
        <v>82.352941176470594</v>
      </c>
      <c r="S4">
        <v>8.3333333333333304</v>
      </c>
      <c r="T4">
        <v>4.1666666666666696</v>
      </c>
      <c r="W4">
        <v>5.4</v>
      </c>
      <c r="X4">
        <v>3.4</v>
      </c>
      <c r="Y4">
        <v>1.7</v>
      </c>
      <c r="Z4">
        <v>0.2</v>
      </c>
    </row>
    <row r="5" spans="2:26" x14ac:dyDescent="0.25">
      <c r="B5">
        <v>4.8</v>
      </c>
      <c r="C5">
        <v>3.1</v>
      </c>
      <c r="D5">
        <v>1.6</v>
      </c>
      <c r="E5">
        <v>0.2</v>
      </c>
      <c r="F5" t="s">
        <v>0</v>
      </c>
      <c r="H5">
        <f t="shared" si="2"/>
        <v>64.864864864864856</v>
      </c>
      <c r="I5">
        <f t="shared" si="3"/>
        <v>83.783783783783775</v>
      </c>
      <c r="J5">
        <f t="shared" si="0"/>
        <v>26.229508196721312</v>
      </c>
      <c r="K5">
        <f t="shared" si="1"/>
        <v>8</v>
      </c>
      <c r="N5" s="1"/>
      <c r="P5">
        <v>4</v>
      </c>
      <c r="Q5">
        <v>0</v>
      </c>
      <c r="R5">
        <v>64.705882352941202</v>
      </c>
      <c r="S5">
        <v>6.25</v>
      </c>
      <c r="T5">
        <v>4.1666666666666696</v>
      </c>
      <c r="W5">
        <v>4.8</v>
      </c>
      <c r="X5">
        <v>3.1</v>
      </c>
      <c r="Y5">
        <v>1.6</v>
      </c>
      <c r="Z5">
        <v>0.2</v>
      </c>
    </row>
    <row r="6" spans="2:26" x14ac:dyDescent="0.25">
      <c r="B6">
        <v>5</v>
      </c>
      <c r="C6">
        <v>3.5</v>
      </c>
      <c r="D6">
        <v>1.3</v>
      </c>
      <c r="E6">
        <v>0.3</v>
      </c>
      <c r="F6" t="s">
        <v>0</v>
      </c>
      <c r="H6">
        <f t="shared" si="2"/>
        <v>67.567567567567565</v>
      </c>
      <c r="I6">
        <f t="shared" si="3"/>
        <v>94.594594594594597</v>
      </c>
      <c r="J6">
        <f t="shared" si="0"/>
        <v>21.311475409836067</v>
      </c>
      <c r="K6">
        <f t="shared" si="1"/>
        <v>12</v>
      </c>
      <c r="N6" s="1"/>
      <c r="P6">
        <v>5</v>
      </c>
      <c r="Q6">
        <v>7.6923076923076996</v>
      </c>
      <c r="R6">
        <v>88.235294117647001</v>
      </c>
      <c r="S6">
        <v>0</v>
      </c>
      <c r="T6">
        <v>8.3333333333333304</v>
      </c>
      <c r="W6">
        <v>5</v>
      </c>
      <c r="X6">
        <v>3.5</v>
      </c>
      <c r="Y6">
        <v>1.3</v>
      </c>
      <c r="Z6">
        <v>0.3</v>
      </c>
    </row>
    <row r="7" spans="2:26" x14ac:dyDescent="0.25">
      <c r="B7">
        <v>7</v>
      </c>
      <c r="C7">
        <v>3.2</v>
      </c>
      <c r="D7">
        <v>4.7</v>
      </c>
      <c r="E7">
        <v>1.4</v>
      </c>
      <c r="F7" t="s">
        <v>1</v>
      </c>
      <c r="H7">
        <f t="shared" si="2"/>
        <v>94.594594594594597</v>
      </c>
      <c r="I7">
        <f t="shared" si="3"/>
        <v>86.486486486486484</v>
      </c>
      <c r="J7">
        <f t="shared" si="0"/>
        <v>77.049180327868854</v>
      </c>
      <c r="K7">
        <f t="shared" si="1"/>
        <v>56</v>
      </c>
      <c r="N7" s="1"/>
      <c r="P7">
        <v>6</v>
      </c>
      <c r="Q7">
        <v>84.615384615384599</v>
      </c>
      <c r="R7">
        <v>70.588235294117695</v>
      </c>
      <c r="S7">
        <v>70.8333333333333</v>
      </c>
      <c r="T7">
        <v>54.1666666666667</v>
      </c>
      <c r="W7">
        <v>7</v>
      </c>
      <c r="X7">
        <v>3.2</v>
      </c>
      <c r="Y7">
        <v>4.7</v>
      </c>
      <c r="Z7">
        <v>1.4</v>
      </c>
    </row>
    <row r="8" spans="2:26" x14ac:dyDescent="0.25">
      <c r="B8">
        <v>5</v>
      </c>
      <c r="C8">
        <v>2</v>
      </c>
      <c r="D8">
        <v>3.5</v>
      </c>
      <c r="E8">
        <v>1</v>
      </c>
      <c r="F8" t="s">
        <v>1</v>
      </c>
      <c r="H8">
        <f t="shared" si="2"/>
        <v>67.567567567567565</v>
      </c>
      <c r="I8">
        <f t="shared" si="3"/>
        <v>54.054054054054049</v>
      </c>
      <c r="J8">
        <f t="shared" si="0"/>
        <v>57.377049180327873</v>
      </c>
      <c r="K8">
        <f t="shared" si="1"/>
        <v>40</v>
      </c>
      <c r="N8" s="1"/>
      <c r="P8">
        <v>7</v>
      </c>
      <c r="Q8">
        <v>7.6923076923076996</v>
      </c>
      <c r="R8">
        <v>0</v>
      </c>
      <c r="S8">
        <v>45.8333333333333</v>
      </c>
      <c r="T8">
        <v>37.5</v>
      </c>
      <c r="W8">
        <v>5</v>
      </c>
      <c r="X8">
        <v>2</v>
      </c>
      <c r="Y8">
        <v>3.5</v>
      </c>
      <c r="Z8">
        <v>1</v>
      </c>
    </row>
    <row r="9" spans="2:26" x14ac:dyDescent="0.25">
      <c r="B9">
        <v>5.9</v>
      </c>
      <c r="C9">
        <v>3.2</v>
      </c>
      <c r="D9">
        <v>4.8</v>
      </c>
      <c r="E9">
        <v>1.8</v>
      </c>
      <c r="F9" t="s">
        <v>1</v>
      </c>
      <c r="H9">
        <f t="shared" si="2"/>
        <v>79.729729729729726</v>
      </c>
      <c r="I9">
        <f t="shared" si="3"/>
        <v>86.486486486486484</v>
      </c>
      <c r="J9">
        <f t="shared" si="0"/>
        <v>78.688524590163937</v>
      </c>
      <c r="K9">
        <f t="shared" si="1"/>
        <v>72</v>
      </c>
      <c r="N9" s="1"/>
      <c r="P9">
        <v>8</v>
      </c>
      <c r="Q9">
        <v>42.307692307692299</v>
      </c>
      <c r="R9">
        <v>70.588235294117695</v>
      </c>
      <c r="S9">
        <v>72.9166666666667</v>
      </c>
      <c r="T9">
        <v>70.8333333333333</v>
      </c>
      <c r="W9">
        <v>5.9</v>
      </c>
      <c r="X9">
        <v>3.2</v>
      </c>
      <c r="Y9">
        <v>4.8</v>
      </c>
      <c r="Z9">
        <v>1.8</v>
      </c>
    </row>
    <row r="10" spans="2:26" x14ac:dyDescent="0.25">
      <c r="B10">
        <v>5.5</v>
      </c>
      <c r="C10">
        <v>2.4</v>
      </c>
      <c r="D10">
        <v>3.8</v>
      </c>
      <c r="E10">
        <v>1.1000000000000001</v>
      </c>
      <c r="F10" t="s">
        <v>1</v>
      </c>
      <c r="H10">
        <f t="shared" si="2"/>
        <v>74.324324324324323</v>
      </c>
      <c r="I10">
        <f t="shared" si="3"/>
        <v>64.864864864864856</v>
      </c>
      <c r="J10">
        <f t="shared" si="0"/>
        <v>62.295081967213122</v>
      </c>
      <c r="K10">
        <f t="shared" si="1"/>
        <v>44.000000000000007</v>
      </c>
      <c r="N10" s="1"/>
      <c r="P10">
        <v>9</v>
      </c>
      <c r="Q10">
        <v>26.923076923076898</v>
      </c>
      <c r="R10">
        <v>23.529411764705898</v>
      </c>
      <c r="S10">
        <v>52.0833333333333</v>
      </c>
      <c r="T10">
        <v>41.6666666666667</v>
      </c>
      <c r="W10">
        <v>5.5</v>
      </c>
      <c r="X10">
        <v>2.4</v>
      </c>
      <c r="Y10">
        <v>3.8</v>
      </c>
      <c r="Z10">
        <v>1.1000000000000001</v>
      </c>
    </row>
    <row r="11" spans="2:26" x14ac:dyDescent="0.25">
      <c r="B11">
        <v>5.5</v>
      </c>
      <c r="C11">
        <v>2.6</v>
      </c>
      <c r="D11">
        <v>4.4000000000000004</v>
      </c>
      <c r="E11">
        <v>1.2</v>
      </c>
      <c r="F11" t="s">
        <v>1</v>
      </c>
      <c r="H11">
        <f t="shared" si="2"/>
        <v>74.324324324324323</v>
      </c>
      <c r="I11">
        <f t="shared" si="3"/>
        <v>70.270270270270274</v>
      </c>
      <c r="J11">
        <f t="shared" si="0"/>
        <v>72.131147540983619</v>
      </c>
      <c r="K11">
        <f t="shared" si="1"/>
        <v>48</v>
      </c>
      <c r="N11" s="1"/>
      <c r="P11">
        <v>10</v>
      </c>
      <c r="Q11">
        <v>26.923076923076898</v>
      </c>
      <c r="R11">
        <v>35.294117647058798</v>
      </c>
      <c r="S11">
        <v>64.5833333333333</v>
      </c>
      <c r="T11">
        <v>45.8333333333333</v>
      </c>
      <c r="W11">
        <v>5.5</v>
      </c>
      <c r="X11">
        <v>2.6</v>
      </c>
      <c r="Y11">
        <v>4.4000000000000004</v>
      </c>
      <c r="Z11">
        <v>1.2</v>
      </c>
    </row>
    <row r="12" spans="2:26" x14ac:dyDescent="0.25">
      <c r="B12">
        <v>6.3</v>
      </c>
      <c r="C12">
        <v>3.3</v>
      </c>
      <c r="D12">
        <v>6</v>
      </c>
      <c r="E12">
        <v>2.5</v>
      </c>
      <c r="F12" t="s">
        <v>2</v>
      </c>
      <c r="H12">
        <f t="shared" si="2"/>
        <v>85.13513513513513</v>
      </c>
      <c r="I12">
        <f t="shared" si="3"/>
        <v>89.189189189189179</v>
      </c>
      <c r="J12">
        <f t="shared" si="0"/>
        <v>98.360655737704917</v>
      </c>
      <c r="K12">
        <f t="shared" si="1"/>
        <v>100</v>
      </c>
      <c r="N12" s="1"/>
      <c r="P12">
        <v>11</v>
      </c>
      <c r="Q12">
        <v>57.692307692307701</v>
      </c>
      <c r="R12">
        <v>76.470588235294102</v>
      </c>
      <c r="S12">
        <v>97.9166666666667</v>
      </c>
      <c r="T12">
        <v>100</v>
      </c>
      <c r="W12">
        <v>6.3</v>
      </c>
      <c r="X12">
        <v>3.3</v>
      </c>
      <c r="Y12">
        <v>6</v>
      </c>
      <c r="Z12">
        <v>2.5</v>
      </c>
    </row>
    <row r="13" spans="2:26" x14ac:dyDescent="0.25">
      <c r="B13">
        <v>6.5</v>
      </c>
      <c r="C13">
        <v>3.2</v>
      </c>
      <c r="D13">
        <v>5.0999999999999996</v>
      </c>
      <c r="E13">
        <v>2</v>
      </c>
      <c r="F13" t="s">
        <v>2</v>
      </c>
      <c r="H13">
        <f t="shared" si="2"/>
        <v>87.837837837837839</v>
      </c>
      <c r="I13">
        <f t="shared" si="3"/>
        <v>86.486486486486484</v>
      </c>
      <c r="J13">
        <f t="shared" si="0"/>
        <v>83.606557377049171</v>
      </c>
      <c r="K13">
        <f t="shared" si="1"/>
        <v>80</v>
      </c>
      <c r="N13" s="1"/>
      <c r="P13">
        <v>12</v>
      </c>
      <c r="Q13">
        <v>65.384615384615401</v>
      </c>
      <c r="R13">
        <v>70.588235294117695</v>
      </c>
      <c r="S13">
        <v>79.1666666666667</v>
      </c>
      <c r="T13">
        <v>79.1666666666667</v>
      </c>
      <c r="W13">
        <v>6.5</v>
      </c>
      <c r="X13">
        <v>3.2</v>
      </c>
      <c r="Y13">
        <v>5.0999999999999996</v>
      </c>
      <c r="Z13">
        <v>2</v>
      </c>
    </row>
    <row r="14" spans="2:26" x14ac:dyDescent="0.25">
      <c r="B14">
        <v>6.9</v>
      </c>
      <c r="C14">
        <v>3.2</v>
      </c>
      <c r="D14">
        <v>5.7</v>
      </c>
      <c r="E14">
        <v>2.2999999999999998</v>
      </c>
      <c r="F14" t="s">
        <v>2</v>
      </c>
      <c r="H14">
        <f t="shared" si="2"/>
        <v>93.243243243243242</v>
      </c>
      <c r="I14">
        <f t="shared" si="3"/>
        <v>86.486486486486484</v>
      </c>
      <c r="J14">
        <f t="shared" si="0"/>
        <v>93.442622950819683</v>
      </c>
      <c r="K14">
        <f t="shared" si="1"/>
        <v>91.999999999999986</v>
      </c>
      <c r="N14" s="1"/>
      <c r="P14">
        <v>13</v>
      </c>
      <c r="Q14">
        <v>80.769230769230802</v>
      </c>
      <c r="R14">
        <v>70.588235294117695</v>
      </c>
      <c r="S14">
        <v>91.6666666666667</v>
      </c>
      <c r="T14">
        <v>91.6666666666667</v>
      </c>
      <c r="W14">
        <v>6.9</v>
      </c>
      <c r="X14">
        <v>3.2</v>
      </c>
      <c r="Y14">
        <v>5.7</v>
      </c>
      <c r="Z14">
        <v>2.2999999999999998</v>
      </c>
    </row>
    <row r="15" spans="2:26" x14ac:dyDescent="0.25">
      <c r="B15">
        <v>7.4</v>
      </c>
      <c r="C15">
        <v>2.8</v>
      </c>
      <c r="D15">
        <v>6.1</v>
      </c>
      <c r="E15">
        <v>1.9</v>
      </c>
      <c r="F15" t="s">
        <v>2</v>
      </c>
      <c r="H15">
        <f t="shared" si="2"/>
        <v>100</v>
      </c>
      <c r="I15">
        <f t="shared" si="3"/>
        <v>75.675675675675677</v>
      </c>
      <c r="J15">
        <f t="shared" si="0"/>
        <v>100</v>
      </c>
      <c r="K15">
        <f t="shared" si="1"/>
        <v>76</v>
      </c>
      <c r="N15" s="1"/>
      <c r="P15">
        <v>14</v>
      </c>
      <c r="Q15">
        <v>100</v>
      </c>
      <c r="R15">
        <v>47.058823529411697</v>
      </c>
      <c r="S15">
        <v>100</v>
      </c>
      <c r="T15">
        <v>75</v>
      </c>
      <c r="W15">
        <v>7.4</v>
      </c>
      <c r="X15">
        <v>2.8</v>
      </c>
      <c r="Y15">
        <v>6.1</v>
      </c>
      <c r="Z15">
        <v>1.9</v>
      </c>
    </row>
    <row r="16" spans="2:26" x14ac:dyDescent="0.25">
      <c r="B16">
        <v>6.7</v>
      </c>
      <c r="C16">
        <v>3.1</v>
      </c>
      <c r="D16">
        <v>5.6</v>
      </c>
      <c r="E16">
        <v>2.4</v>
      </c>
      <c r="F16" t="s">
        <v>2</v>
      </c>
      <c r="H16">
        <f t="shared" si="2"/>
        <v>90.540540540540533</v>
      </c>
      <c r="I16">
        <f t="shared" si="3"/>
        <v>83.783783783783775</v>
      </c>
      <c r="J16">
        <f t="shared" si="0"/>
        <v>91.8032786885246</v>
      </c>
      <c r="K16">
        <f t="shared" si="1"/>
        <v>96</v>
      </c>
      <c r="N16" s="1"/>
      <c r="P16">
        <v>15</v>
      </c>
      <c r="Q16">
        <v>73.076923076923094</v>
      </c>
      <c r="R16">
        <v>64.705882352941202</v>
      </c>
      <c r="S16">
        <v>89.5833333333333</v>
      </c>
      <c r="T16">
        <v>95.8333333333333</v>
      </c>
      <c r="W16">
        <v>6.7</v>
      </c>
      <c r="X16">
        <v>3.1</v>
      </c>
      <c r="Y16">
        <v>5.6</v>
      </c>
      <c r="Z16">
        <v>2.4</v>
      </c>
    </row>
    <row r="19" spans="1:26" x14ac:dyDescent="0.25">
      <c r="A19" t="s">
        <v>3</v>
      </c>
      <c r="B19">
        <f>MAX(B2:B16)</f>
        <v>7.4</v>
      </c>
      <c r="C19">
        <f>MAX(C2:C16)</f>
        <v>3.7</v>
      </c>
      <c r="D19">
        <f>MAX(D2:D16)</f>
        <v>6.1</v>
      </c>
      <c r="E19">
        <f>MAX(E2:E16)</f>
        <v>2.5</v>
      </c>
      <c r="H19" s="2" t="s">
        <v>7</v>
      </c>
    </row>
    <row r="20" spans="1:26" x14ac:dyDescent="0.25">
      <c r="G20" t="s">
        <v>9</v>
      </c>
      <c r="H20" s="1">
        <v>0.55721969999999998</v>
      </c>
      <c r="I20">
        <v>0.56662060000000003</v>
      </c>
      <c r="J20">
        <v>0.46727229999999997</v>
      </c>
      <c r="K20">
        <v>0.38743240000000001</v>
      </c>
      <c r="M20" t="s">
        <v>6</v>
      </c>
      <c r="N20" s="1">
        <f>1/(SUM(H20:K20))</f>
        <v>0.505421913577907</v>
      </c>
      <c r="P20" t="s">
        <v>9</v>
      </c>
      <c r="Q20">
        <v>0.44191560000000002</v>
      </c>
      <c r="R20">
        <v>0.51058959999999998</v>
      </c>
      <c r="S20">
        <v>0.54162679999999996</v>
      </c>
      <c r="T20">
        <v>0.50064889999999995</v>
      </c>
      <c r="V20" t="s">
        <v>6</v>
      </c>
      <c r="W20">
        <f>1/(SUM(Q20:T20))</f>
        <v>0.50130818878404149</v>
      </c>
    </row>
    <row r="21" spans="1:26" x14ac:dyDescent="0.25">
      <c r="H21">
        <f>H20*$N$20</f>
        <v>0.28163104705730724</v>
      </c>
      <c r="I21">
        <f>I20*$N$20</f>
        <v>0.28638246792466182</v>
      </c>
      <c r="J21">
        <f>J20*$N$20</f>
        <v>0.23616966002794981</v>
      </c>
      <c r="K21">
        <f>K20*$N$20</f>
        <v>0.1958168249900811</v>
      </c>
      <c r="M21" t="s">
        <v>10</v>
      </c>
      <c r="N21" s="1">
        <v>555.43175699999995</v>
      </c>
      <c r="Q21">
        <f>Q20*$W$20</f>
        <v>0.22153590903141299</v>
      </c>
      <c r="R21">
        <f>R20*$W$20</f>
        <v>0.25596274758796822</v>
      </c>
      <c r="S21">
        <f>S20*$W$20</f>
        <v>0.27152195010489627</v>
      </c>
      <c r="T21">
        <f>T20*$W$20</f>
        <v>0.25097939327572266</v>
      </c>
      <c r="W21">
        <v>0.22153590903141299</v>
      </c>
      <c r="X21">
        <v>0.25596274758796822</v>
      </c>
      <c r="Y21">
        <v>0.27152195010489627</v>
      </c>
      <c r="Z21">
        <v>0.25097939327572266</v>
      </c>
    </row>
    <row r="22" spans="1:26" x14ac:dyDescent="0.25">
      <c r="G22" t="s">
        <v>8</v>
      </c>
      <c r="H22" s="3">
        <v>13.132331000000001</v>
      </c>
      <c r="I22">
        <v>13.353887</v>
      </c>
      <c r="J22">
        <v>11.012486000000001</v>
      </c>
      <c r="K22">
        <v>9.1308530000000001</v>
      </c>
    </row>
    <row r="23" spans="1:26" x14ac:dyDescent="0.25">
      <c r="H23">
        <f>H22*$N$20</f>
        <v>6.6373678637584694</v>
      </c>
      <c r="I23">
        <f>I22*$N$20</f>
        <v>6.7493471212431357</v>
      </c>
      <c r="J23">
        <f>J22*$N$20</f>
        <v>5.5659517473699109</v>
      </c>
      <c r="K23">
        <f>K22*$N$20</f>
        <v>4.6149331958585726</v>
      </c>
    </row>
    <row r="25" spans="1:26" x14ac:dyDescent="0.25">
      <c r="B25">
        <f>B2*H$21</f>
        <v>1.4363183399922668</v>
      </c>
      <c r="C25">
        <f>C2*I$21</f>
        <v>1.0023386377363164</v>
      </c>
      <c r="D25">
        <f>D2*J$21</f>
        <v>0.33063752403912972</v>
      </c>
      <c r="E25">
        <f>E2*K$21</f>
        <v>1.9581682499008112E-2</v>
      </c>
      <c r="F25">
        <f>SUM(B25:E25)</f>
        <v>2.7888761842667211</v>
      </c>
      <c r="G25">
        <f>F25*$N$20</f>
        <v>1.4095591377839378</v>
      </c>
      <c r="H25">
        <f>H$21*H2</f>
        <v>19.409707297192792</v>
      </c>
      <c r="I25">
        <f>I$21*I2</f>
        <v>27.090233452332875</v>
      </c>
      <c r="J25">
        <f>J$21*J2</f>
        <v>5.4202872793299965</v>
      </c>
      <c r="K25">
        <f>K$21*K2</f>
        <v>0.7832672999603244</v>
      </c>
      <c r="L25">
        <f>SUM(H25:K25)</f>
        <v>52.703495328815983</v>
      </c>
      <c r="M25">
        <f>L25*$N$20</f>
        <v>26.637501461334455</v>
      </c>
      <c r="Q25">
        <f>Q$21*Q2</f>
        <v>2.5561835657470642</v>
      </c>
      <c r="R25">
        <f t="shared" ref="R25:T25" si="4">R$21*R2</f>
        <v>22.584948316585418</v>
      </c>
      <c r="S25">
        <f t="shared" si="4"/>
        <v>0.56567072938519969</v>
      </c>
      <c r="T25">
        <f t="shared" si="4"/>
        <v>0</v>
      </c>
      <c r="U25">
        <f>SUM(Q25:T25)</f>
        <v>25.706802611717681</v>
      </c>
    </row>
    <row r="26" spans="1:26" x14ac:dyDescent="0.25">
      <c r="B26">
        <f>B3*H$21</f>
        <v>1.5208076541094593</v>
      </c>
      <c r="C26">
        <f>C3*I$21</f>
        <v>1.0596151313212487</v>
      </c>
      <c r="D26">
        <f>D3*J$21</f>
        <v>0.35425449004192472</v>
      </c>
      <c r="E26">
        <f>E3*K$21</f>
        <v>3.9163364998016224E-2</v>
      </c>
      <c r="F26">
        <f>SUM(B26:E26)</f>
        <v>2.973840640470649</v>
      </c>
      <c r="G26">
        <f>F26*$N$20</f>
        <v>1.503044227182424</v>
      </c>
      <c r="H26">
        <f>H$21*H3</f>
        <v>20.551454785262958</v>
      </c>
      <c r="I26">
        <f>I$21*I3</f>
        <v>28.638246792466184</v>
      </c>
      <c r="J26">
        <f>J$21*J3</f>
        <v>5.8074506564249955</v>
      </c>
      <c r="K26">
        <f>K$21*K3</f>
        <v>1.5665345999206488</v>
      </c>
      <c r="L26">
        <f>SUM(H26:K26)</f>
        <v>56.563686834074787</v>
      </c>
      <c r="M26">
        <f t="shared" ref="M26:M39" si="5">L26*$N$20</f>
        <v>28.588526838699543</v>
      </c>
      <c r="Q26">
        <f t="shared" ref="Q26:T26" si="6">Q$21*Q3</f>
        <v>5.1123671314941515</v>
      </c>
      <c r="R26">
        <f t="shared" si="6"/>
        <v>25.596274758796824</v>
      </c>
      <c r="S26">
        <f t="shared" si="6"/>
        <v>1.1313414587704018</v>
      </c>
      <c r="T26">
        <f t="shared" si="6"/>
        <v>1.0457474719821784</v>
      </c>
      <c r="U26">
        <f t="shared" ref="U26:U39" si="7">SUM(Q26:T26)</f>
        <v>32.885730821043559</v>
      </c>
    </row>
    <row r="27" spans="1:26" x14ac:dyDescent="0.25">
      <c r="B27">
        <f t="shared" ref="B27:E27" si="8">B4*H$21</f>
        <v>1.5208076541094593</v>
      </c>
      <c r="C27">
        <f t="shared" si="8"/>
        <v>0.97370039094385019</v>
      </c>
      <c r="D27">
        <f t="shared" si="8"/>
        <v>0.40148842204751467</v>
      </c>
      <c r="E27">
        <f t="shared" si="8"/>
        <v>3.9163364998016224E-2</v>
      </c>
      <c r="F27">
        <f>SUM(B27:E27)</f>
        <v>2.9351598320988401</v>
      </c>
      <c r="G27">
        <f>F27*$N$20</f>
        <v>1.4834940989964041</v>
      </c>
      <c r="H27">
        <f>H$21*H4</f>
        <v>20.551454785262958</v>
      </c>
      <c r="I27">
        <f>I$21*I4</f>
        <v>26.31622678226622</v>
      </c>
      <c r="J27">
        <f>J$21*J4</f>
        <v>6.5817774106149951</v>
      </c>
      <c r="K27">
        <f>K$21*K4</f>
        <v>1.5665345999206488</v>
      </c>
      <c r="L27">
        <f>SUM(H27:K27)</f>
        <v>55.015993578064823</v>
      </c>
      <c r="M27">
        <f t="shared" si="5"/>
        <v>27.806288751615366</v>
      </c>
      <c r="Q27">
        <f t="shared" ref="Q27:T27" si="9">Q$21*Q4</f>
        <v>5.1123671314941515</v>
      </c>
      <c r="R27">
        <f t="shared" si="9"/>
        <v>21.079285095479737</v>
      </c>
      <c r="S27">
        <f t="shared" si="9"/>
        <v>2.2626829175408014</v>
      </c>
      <c r="T27">
        <f t="shared" si="9"/>
        <v>1.0457474719821784</v>
      </c>
      <c r="U27">
        <f t="shared" si="7"/>
        <v>29.500082616496865</v>
      </c>
    </row>
    <row r="28" spans="1:26" x14ac:dyDescent="0.25">
      <c r="B28">
        <f t="shared" ref="B28:E28" si="10">B5*H$21</f>
        <v>1.3518290258750747</v>
      </c>
      <c r="C28">
        <f t="shared" si="10"/>
        <v>0.88778565056645165</v>
      </c>
      <c r="D28">
        <f t="shared" si="10"/>
        <v>0.37787145604471972</v>
      </c>
      <c r="E28">
        <f t="shared" si="10"/>
        <v>3.9163364998016224E-2</v>
      </c>
      <c r="F28">
        <f>SUM(B28:E28)</f>
        <v>2.656649497484262</v>
      </c>
      <c r="G28">
        <f>F28*$N$20</f>
        <v>1.3427288727242808</v>
      </c>
      <c r="H28">
        <f>H$21*H5</f>
        <v>18.26795980912263</v>
      </c>
      <c r="I28">
        <f>I$21*I5</f>
        <v>23.99420677206626</v>
      </c>
      <c r="J28">
        <f>J$21*J5</f>
        <v>6.1946140335199953</v>
      </c>
      <c r="K28">
        <f>K$21*K5</f>
        <v>1.5665345999206488</v>
      </c>
      <c r="L28">
        <f>SUM(H28:K28)</f>
        <v>50.023315214629541</v>
      </c>
      <c r="M28">
        <f t="shared" si="5"/>
        <v>25.282879699288891</v>
      </c>
      <c r="Q28">
        <f t="shared" ref="Q28:T28" si="11">Q$21*Q5</f>
        <v>0</v>
      </c>
      <c r="R28">
        <f t="shared" si="11"/>
        <v>16.562295432162657</v>
      </c>
      <c r="S28">
        <f t="shared" si="11"/>
        <v>1.6970121881556017</v>
      </c>
      <c r="T28">
        <f t="shared" si="11"/>
        <v>1.0457474719821784</v>
      </c>
      <c r="U28">
        <f t="shared" si="7"/>
        <v>19.305055092300435</v>
      </c>
    </row>
    <row r="29" spans="1:26" x14ac:dyDescent="0.25">
      <c r="B29">
        <f t="shared" ref="B29:E29" si="12">B6*H$21</f>
        <v>1.4081552352865363</v>
      </c>
      <c r="C29">
        <f t="shared" si="12"/>
        <v>1.0023386377363164</v>
      </c>
      <c r="D29">
        <f t="shared" si="12"/>
        <v>0.30702055803633477</v>
      </c>
      <c r="E29">
        <f t="shared" si="12"/>
        <v>5.8745047497024326E-2</v>
      </c>
      <c r="F29">
        <f>SUM(B29:E29)</f>
        <v>2.776259478556212</v>
      </c>
      <c r="G29">
        <f>F29*$N$20</f>
        <v>1.4031823782406829</v>
      </c>
      <c r="H29">
        <f>H$21*H6</f>
        <v>19.029124801169406</v>
      </c>
      <c r="I29">
        <f>I$21*I6</f>
        <v>27.090233452332875</v>
      </c>
      <c r="J29">
        <f>J$21*J6</f>
        <v>5.0331239022349967</v>
      </c>
      <c r="K29">
        <f>K$21*K6</f>
        <v>2.3498018998809731</v>
      </c>
      <c r="L29">
        <f>SUM(H29:K29)</f>
        <v>53.502284055618254</v>
      </c>
      <c r="M29">
        <f t="shared" si="5"/>
        <v>27.041226788179323</v>
      </c>
      <c r="Q29">
        <f t="shared" ref="Q29:T29" si="13">Q$21*Q6</f>
        <v>1.7041223771647169</v>
      </c>
      <c r="R29">
        <f t="shared" si="13"/>
        <v>22.584948316585418</v>
      </c>
      <c r="S29">
        <f t="shared" si="13"/>
        <v>0</v>
      </c>
      <c r="T29">
        <f t="shared" si="13"/>
        <v>2.0914949439643546</v>
      </c>
      <c r="U29">
        <f t="shared" si="7"/>
        <v>26.38056563771449</v>
      </c>
    </row>
    <row r="30" spans="1:26" x14ac:dyDescent="0.25">
      <c r="B30">
        <f t="shared" ref="B30:E30" si="14">B7*H$21</f>
        <v>1.9714173294011506</v>
      </c>
      <c r="C30">
        <f t="shared" si="14"/>
        <v>0.91642389735891783</v>
      </c>
      <c r="D30">
        <f t="shared" si="14"/>
        <v>1.1099974021313641</v>
      </c>
      <c r="E30">
        <f t="shared" si="14"/>
        <v>0.27414355498611354</v>
      </c>
      <c r="F30">
        <f t="shared" ref="F30:F39" si="15">SUM(B30:E30)</f>
        <v>4.2719821838775456</v>
      </c>
      <c r="G30">
        <f t="shared" ref="G30:G39" si="16">F30*$N$20</f>
        <v>2.1591534101461152</v>
      </c>
      <c r="H30">
        <f>H$21*H7</f>
        <v>26.640774721637172</v>
      </c>
      <c r="I30">
        <f>I$21*I7</f>
        <v>24.768213442132915</v>
      </c>
      <c r="J30">
        <f>J$21*J7</f>
        <v>18.196678723464984</v>
      </c>
      <c r="K30">
        <f>K$21*K7</f>
        <v>10.965742199444541</v>
      </c>
      <c r="L30">
        <f>SUM(H30:K30)</f>
        <v>80.571409086679608</v>
      </c>
      <c r="M30">
        <f t="shared" si="5"/>
        <v>40.722555760257968</v>
      </c>
      <c r="Q30">
        <f t="shared" ref="Q30:T30" si="17">Q$21*Q7</f>
        <v>18.745346148811866</v>
      </c>
      <c r="R30">
        <f t="shared" si="17"/>
        <v>18.067958653268356</v>
      </c>
      <c r="S30">
        <f t="shared" si="17"/>
        <v>19.232804799096812</v>
      </c>
      <c r="T30">
        <f t="shared" si="17"/>
        <v>13.594717135768319</v>
      </c>
      <c r="U30">
        <f t="shared" si="7"/>
        <v>69.640826736945357</v>
      </c>
    </row>
    <row r="31" spans="1:26" x14ac:dyDescent="0.25">
      <c r="B31">
        <f t="shared" ref="B31:E31" si="18">B8*H$21</f>
        <v>1.4081552352865363</v>
      </c>
      <c r="C31">
        <f t="shared" si="18"/>
        <v>0.57276493584932364</v>
      </c>
      <c r="D31">
        <f t="shared" si="18"/>
        <v>0.82659381009782429</v>
      </c>
      <c r="E31">
        <f t="shared" si="18"/>
        <v>0.1958168249900811</v>
      </c>
      <c r="F31">
        <f t="shared" si="15"/>
        <v>3.0033308062237651</v>
      </c>
      <c r="G31">
        <f t="shared" si="16"/>
        <v>1.5179492031890935</v>
      </c>
      <c r="H31">
        <f>H$21*H8</f>
        <v>19.029124801169406</v>
      </c>
      <c r="I31">
        <f>I$21*I8</f>
        <v>15.48013340133307</v>
      </c>
      <c r="J31">
        <f>J$21*J8</f>
        <v>13.55071819832499</v>
      </c>
      <c r="K31">
        <f>K$21*K8</f>
        <v>7.8326729996032443</v>
      </c>
      <c r="L31">
        <f>SUM(H31:K31)</f>
        <v>55.892649400430713</v>
      </c>
      <c r="M31">
        <f t="shared" si="5"/>
        <v>28.249369814904746</v>
      </c>
      <c r="Q31">
        <f t="shared" ref="Q31:T31" si="19">Q$21*Q8</f>
        <v>1.7041223771647169</v>
      </c>
      <c r="R31">
        <f t="shared" si="19"/>
        <v>0</v>
      </c>
      <c r="S31">
        <f t="shared" si="19"/>
        <v>12.444756046474403</v>
      </c>
      <c r="T31">
        <f t="shared" si="19"/>
        <v>9.4117272478396004</v>
      </c>
      <c r="U31">
        <f t="shared" si="7"/>
        <v>23.560605671478719</v>
      </c>
    </row>
    <row r="32" spans="1:26" x14ac:dyDescent="0.25">
      <c r="B32">
        <f t="shared" ref="B32:E32" si="20">B9*H$21</f>
        <v>1.6616231776381127</v>
      </c>
      <c r="C32">
        <f t="shared" si="20"/>
        <v>0.91642389735891783</v>
      </c>
      <c r="D32">
        <f t="shared" si="20"/>
        <v>1.1336143681341591</v>
      </c>
      <c r="E32">
        <f t="shared" si="20"/>
        <v>0.352470284982146</v>
      </c>
      <c r="F32">
        <f t="shared" si="15"/>
        <v>4.0641317281133356</v>
      </c>
      <c r="G32">
        <f t="shared" si="16"/>
        <v>2.0541012350557279</v>
      </c>
      <c r="H32">
        <f>H$21*H9</f>
        <v>22.454367265379901</v>
      </c>
      <c r="I32">
        <f>I$21*I9</f>
        <v>24.768213442132915</v>
      </c>
      <c r="J32">
        <f>J$21*J9</f>
        <v>18.583842100559984</v>
      </c>
      <c r="K32">
        <f>K$21*K9</f>
        <v>14.098811399285839</v>
      </c>
      <c r="L32">
        <f>SUM(H32:K32)</f>
        <v>79.905234207358632</v>
      </c>
      <c r="M32">
        <f t="shared" si="5"/>
        <v>40.385856377974029</v>
      </c>
      <c r="Q32">
        <f t="shared" ref="Q32:T32" si="21">Q$21*Q9</f>
        <v>9.3726730744059328</v>
      </c>
      <c r="R32">
        <f t="shared" si="21"/>
        <v>18.067958653268356</v>
      </c>
      <c r="S32">
        <f t="shared" si="21"/>
        <v>19.79847552848203</v>
      </c>
      <c r="T32">
        <f t="shared" si="21"/>
        <v>17.777707023697012</v>
      </c>
      <c r="U32">
        <f t="shared" si="7"/>
        <v>65.016814279853321</v>
      </c>
    </row>
    <row r="33" spans="2:21" x14ac:dyDescent="0.25">
      <c r="B33">
        <f t="shared" ref="B33:E33" si="22">B10*H$21</f>
        <v>1.5489707588151898</v>
      </c>
      <c r="C33">
        <f t="shared" si="22"/>
        <v>0.68731792301918837</v>
      </c>
      <c r="D33">
        <f t="shared" si="22"/>
        <v>0.89744470810620924</v>
      </c>
      <c r="E33">
        <f t="shared" si="22"/>
        <v>0.21539850748908923</v>
      </c>
      <c r="F33">
        <f t="shared" si="15"/>
        <v>3.3491318974296771</v>
      </c>
      <c r="G33">
        <f t="shared" si="16"/>
        <v>1.6927246524237141</v>
      </c>
      <c r="H33">
        <f>H$21*H10</f>
        <v>20.932037281286348</v>
      </c>
      <c r="I33">
        <f>I$21*I10</f>
        <v>18.576160081599681</v>
      </c>
      <c r="J33">
        <f>J$21*J10</f>
        <v>14.712208329609989</v>
      </c>
      <c r="K33">
        <f>K$21*K10</f>
        <v>8.6159402995635705</v>
      </c>
      <c r="L33">
        <f>SUM(H33:K33)</f>
        <v>62.836345992059584</v>
      </c>
      <c r="M33">
        <f t="shared" si="5"/>
        <v>31.758866233550201</v>
      </c>
      <c r="Q33">
        <f t="shared" ref="Q33:T33" si="23">Q$21*Q10</f>
        <v>5.9644283200764976</v>
      </c>
      <c r="R33">
        <f t="shared" si="23"/>
        <v>6.0226528844227856</v>
      </c>
      <c r="S33">
        <f t="shared" si="23"/>
        <v>14.141768234630005</v>
      </c>
      <c r="T33">
        <f t="shared" si="23"/>
        <v>10.457474719821786</v>
      </c>
      <c r="U33">
        <f t="shared" si="7"/>
        <v>36.586324158951072</v>
      </c>
    </row>
    <row r="34" spans="2:21" x14ac:dyDescent="0.25">
      <c r="B34">
        <f t="shared" ref="B34:E34" si="24">B11*H$21</f>
        <v>1.5489707588151898</v>
      </c>
      <c r="C34">
        <f t="shared" si="24"/>
        <v>0.74459441660412073</v>
      </c>
      <c r="D34">
        <f t="shared" si="24"/>
        <v>1.0391465041229793</v>
      </c>
      <c r="E34">
        <f t="shared" si="24"/>
        <v>0.2349801899880973</v>
      </c>
      <c r="F34">
        <f t="shared" si="15"/>
        <v>3.5676918695303872</v>
      </c>
      <c r="G34">
        <f t="shared" si="16"/>
        <v>1.8031896517543888</v>
      </c>
      <c r="H34">
        <f>H$21*H11</f>
        <v>20.932037281286348</v>
      </c>
      <c r="I34">
        <f>I$21*I11</f>
        <v>20.124173421732994</v>
      </c>
      <c r="J34">
        <f>J$21*J11</f>
        <v>17.035188592179988</v>
      </c>
      <c r="K34">
        <f>K$21*K11</f>
        <v>9.3992075995238924</v>
      </c>
      <c r="L34">
        <f>SUM(H34:K34)</f>
        <v>67.490606894723228</v>
      </c>
      <c r="M34">
        <f t="shared" si="5"/>
        <v>34.111231685265295</v>
      </c>
      <c r="Q34">
        <f t="shared" ref="Q34:T34" si="25">Q$21*Q11</f>
        <v>5.9644283200764976</v>
      </c>
      <c r="R34">
        <f t="shared" si="25"/>
        <v>9.0339793266341655</v>
      </c>
      <c r="S34">
        <f t="shared" si="25"/>
        <v>17.535792610941208</v>
      </c>
      <c r="T34">
        <f t="shared" si="25"/>
        <v>11.503222191803948</v>
      </c>
      <c r="U34">
        <f t="shared" si="7"/>
        <v>44.037422449455825</v>
      </c>
    </row>
    <row r="35" spans="2:21" x14ac:dyDescent="0.25">
      <c r="B35">
        <f t="shared" ref="B35:E35" si="26">B12*H$21</f>
        <v>1.7742755964610355</v>
      </c>
      <c r="C35">
        <f t="shared" si="26"/>
        <v>0.94506214415138401</v>
      </c>
      <c r="D35">
        <f t="shared" si="26"/>
        <v>1.4170179601676989</v>
      </c>
      <c r="E35">
        <f t="shared" si="26"/>
        <v>0.48954206247520277</v>
      </c>
      <c r="F35">
        <f t="shared" si="15"/>
        <v>4.6258977632553213</v>
      </c>
      <c r="G35">
        <f t="shared" si="16"/>
        <v>2.3380300995202643</v>
      </c>
      <c r="H35">
        <f>H$21*H12</f>
        <v>23.976697249473453</v>
      </c>
      <c r="I35">
        <f>I$21*I12</f>
        <v>25.542220112199566</v>
      </c>
      <c r="J35">
        <f>J$21*J12</f>
        <v>23.229802625699982</v>
      </c>
      <c r="K35">
        <f>K$21*K12</f>
        <v>19.58168249900811</v>
      </c>
      <c r="L35">
        <f>SUM(H35:K35)</f>
        <v>92.330402486381104</v>
      </c>
      <c r="M35">
        <f t="shared" si="5"/>
        <v>46.66580870608508</v>
      </c>
      <c r="Q35">
        <f t="shared" ref="Q35:T35" si="27">Q$21*Q12</f>
        <v>12.780917828735367</v>
      </c>
      <c r="R35">
        <f t="shared" si="27"/>
        <v>19.573621874374037</v>
      </c>
      <c r="S35">
        <f t="shared" si="27"/>
        <v>26.586524281104435</v>
      </c>
      <c r="T35">
        <f t="shared" si="27"/>
        <v>25.097939327572266</v>
      </c>
      <c r="U35">
        <f t="shared" si="7"/>
        <v>84.039003311786104</v>
      </c>
    </row>
    <row r="36" spans="2:21" x14ac:dyDescent="0.25">
      <c r="B36">
        <f t="shared" ref="B36:E36" si="28">B13*H$21</f>
        <v>1.8306018058724971</v>
      </c>
      <c r="C36">
        <f t="shared" si="28"/>
        <v>0.91642389735891783</v>
      </c>
      <c r="D36">
        <f t="shared" si="28"/>
        <v>1.2044652661425439</v>
      </c>
      <c r="E36">
        <f t="shared" si="28"/>
        <v>0.3916336499801622</v>
      </c>
      <c r="F36">
        <f t="shared" si="15"/>
        <v>4.3431246193541213</v>
      </c>
      <c r="G36">
        <f t="shared" si="16"/>
        <v>2.1951103560212788</v>
      </c>
      <c r="H36">
        <f>H$21*H13</f>
        <v>24.737862241520229</v>
      </c>
      <c r="I36">
        <f>I$21*I13</f>
        <v>24.768213442132915</v>
      </c>
      <c r="J36">
        <f>J$21*J13</f>
        <v>19.745332231844984</v>
      </c>
      <c r="K36">
        <f>K$21*K13</f>
        <v>15.665345999206489</v>
      </c>
      <c r="L36">
        <f>SUM(H36:K36)</f>
        <v>84.916753914704628</v>
      </c>
      <c r="M36">
        <f t="shared" si="5"/>
        <v>42.918788258394237</v>
      </c>
      <c r="Q36">
        <f t="shared" ref="Q36:T36" si="29">Q$21*Q13</f>
        <v>14.485040205900084</v>
      </c>
      <c r="R36">
        <f t="shared" si="29"/>
        <v>18.067958653268356</v>
      </c>
      <c r="S36">
        <f t="shared" si="29"/>
        <v>21.49548771663763</v>
      </c>
      <c r="T36">
        <f t="shared" si="29"/>
        <v>19.869201967661386</v>
      </c>
      <c r="U36">
        <f t="shared" si="7"/>
        <v>73.917688543467449</v>
      </c>
    </row>
    <row r="37" spans="2:21" x14ac:dyDescent="0.25">
      <c r="B37">
        <f t="shared" ref="B37:E37" si="30">B14*H$21</f>
        <v>1.9432542246954201</v>
      </c>
      <c r="C37">
        <f t="shared" si="30"/>
        <v>0.91642389735891783</v>
      </c>
      <c r="D37">
        <f t="shared" si="30"/>
        <v>1.346167062159314</v>
      </c>
      <c r="E37">
        <f t="shared" si="30"/>
        <v>0.45037869747718651</v>
      </c>
      <c r="F37">
        <f t="shared" si="15"/>
        <v>4.6562238816908392</v>
      </c>
      <c r="G37">
        <f t="shared" si="16"/>
        <v>2.3533575843313339</v>
      </c>
      <c r="H37">
        <f>H$21*H14</f>
        <v>26.260192225613782</v>
      </c>
      <c r="I37">
        <f>I$21*I14</f>
        <v>24.768213442132915</v>
      </c>
      <c r="J37">
        <f>J$21*J14</f>
        <v>22.068312494414986</v>
      </c>
      <c r="K37">
        <f>K$21*K14</f>
        <v>18.015147899087459</v>
      </c>
      <c r="L37">
        <f>SUM(H37:K37)</f>
        <v>91.111866061249145</v>
      </c>
      <c r="M37">
        <f t="shared" si="5"/>
        <v>46.049933694330505</v>
      </c>
      <c r="Q37">
        <f t="shared" ref="Q37:T37" si="31">Q$21*Q14</f>
        <v>17.893284960229519</v>
      </c>
      <c r="R37">
        <f t="shared" si="31"/>
        <v>18.067958653268356</v>
      </c>
      <c r="S37">
        <f t="shared" si="31"/>
        <v>24.889512092948834</v>
      </c>
      <c r="T37">
        <f t="shared" si="31"/>
        <v>23.006444383607921</v>
      </c>
      <c r="U37">
        <f t="shared" si="7"/>
        <v>83.857200090054619</v>
      </c>
    </row>
    <row r="38" spans="2:21" x14ac:dyDescent="0.25">
      <c r="B38">
        <f t="shared" ref="B38:E38" si="32">B15*H$21</f>
        <v>2.0840697482240738</v>
      </c>
      <c r="C38">
        <f t="shared" si="32"/>
        <v>0.8018709101890531</v>
      </c>
      <c r="D38">
        <f t="shared" si="32"/>
        <v>1.4406349261704938</v>
      </c>
      <c r="E38">
        <f t="shared" si="32"/>
        <v>0.3720519674811541</v>
      </c>
      <c r="F38">
        <f t="shared" si="15"/>
        <v>4.6986275520647744</v>
      </c>
      <c r="G38">
        <f t="shared" si="16"/>
        <v>2.374789328554455</v>
      </c>
      <c r="H38">
        <f>H$21*H15</f>
        <v>28.163104705730724</v>
      </c>
      <c r="I38">
        <f>I$21*I15</f>
        <v>21.6721867618663</v>
      </c>
      <c r="J38">
        <f>J$21*J15</f>
        <v>23.616966002794982</v>
      </c>
      <c r="K38">
        <f>K$21*K15</f>
        <v>14.882078699246163</v>
      </c>
      <c r="L38">
        <f>SUM(H38:K38)</f>
        <v>88.334336169638163</v>
      </c>
      <c r="M38">
        <f t="shared" si="5"/>
        <v>44.646109221492644</v>
      </c>
      <c r="Q38">
        <f t="shared" ref="Q38:T38" si="33">Q$21*Q15</f>
        <v>22.1535909031413</v>
      </c>
      <c r="R38">
        <f t="shared" si="33"/>
        <v>12.045305768845546</v>
      </c>
      <c r="S38">
        <f t="shared" si="33"/>
        <v>27.152195010489628</v>
      </c>
      <c r="T38">
        <f t="shared" si="33"/>
        <v>18.823454495679201</v>
      </c>
      <c r="U38">
        <f t="shared" si="7"/>
        <v>80.17454617815568</v>
      </c>
    </row>
    <row r="39" spans="2:21" x14ac:dyDescent="0.25">
      <c r="B39">
        <f t="shared" ref="B39:E39" si="34">B16*H$21</f>
        <v>1.8869280152839585</v>
      </c>
      <c r="C39">
        <f t="shared" si="34"/>
        <v>0.88778565056645165</v>
      </c>
      <c r="D39">
        <f t="shared" si="34"/>
        <v>1.3225500961565189</v>
      </c>
      <c r="E39">
        <f t="shared" si="34"/>
        <v>0.46996037997619461</v>
      </c>
      <c r="F39">
        <f t="shared" si="15"/>
        <v>4.5672241419831234</v>
      </c>
      <c r="G39">
        <f t="shared" si="16"/>
        <v>2.3083751655803249</v>
      </c>
      <c r="H39">
        <f>H$21*H16</f>
        <v>25.499027233567006</v>
      </c>
      <c r="I39">
        <f>I$21*I16</f>
        <v>23.99420677206626</v>
      </c>
      <c r="J39">
        <f>J$21*J16</f>
        <v>21.681149117319986</v>
      </c>
      <c r="K39">
        <f>K$21*K16</f>
        <v>18.798415199047785</v>
      </c>
      <c r="L39">
        <f>SUM(H39:K39)</f>
        <v>89.97279832200104</v>
      </c>
      <c r="M39">
        <f t="shared" si="5"/>
        <v>45.474223897864867</v>
      </c>
      <c r="Q39">
        <f t="shared" ref="Q39:T39" si="35">Q$21*Q16</f>
        <v>16.1891625830648</v>
      </c>
      <c r="R39">
        <f t="shared" si="35"/>
        <v>16.562295432162657</v>
      </c>
      <c r="S39">
        <f t="shared" si="35"/>
        <v>24.323841363563616</v>
      </c>
      <c r="T39">
        <f t="shared" si="35"/>
        <v>24.052191855590081</v>
      </c>
      <c r="U39">
        <f t="shared" si="7"/>
        <v>81.127491234381154</v>
      </c>
    </row>
    <row r="41" spans="2:21" x14ac:dyDescent="0.25">
      <c r="H41">
        <f>H$23*H2</f>
        <v>457.44021763740795</v>
      </c>
      <c r="I41">
        <f>I$23*I2</f>
        <v>638.45175471218852</v>
      </c>
      <c r="J41">
        <f>J$23*J2</f>
        <v>127.74315485767011</v>
      </c>
      <c r="K41">
        <f>K$23*K2</f>
        <v>18.459732783434291</v>
      </c>
      <c r="L41">
        <f>SUM(H41:K41)</f>
        <v>1242.0948599907008</v>
      </c>
      <c r="M41">
        <f>L41*$N$20</f>
        <v>627.7819609817825</v>
      </c>
      <c r="N41">
        <f>M41/$N$21</f>
        <v>1.1302593938318557</v>
      </c>
    </row>
    <row r="42" spans="2:21" x14ac:dyDescent="0.25">
      <c r="H42">
        <f t="shared" ref="H42:K42" si="36">H$23*H3</f>
        <v>484.34846573372613</v>
      </c>
      <c r="I42">
        <f t="shared" si="36"/>
        <v>674.93471212431359</v>
      </c>
      <c r="J42">
        <f t="shared" si="36"/>
        <v>136.86766591893223</v>
      </c>
      <c r="K42">
        <f t="shared" si="36"/>
        <v>36.919465566868581</v>
      </c>
      <c r="L42">
        <f t="shared" ref="L42:L54" si="37">SUM(H42:K42)</f>
        <v>1333.0703093438408</v>
      </c>
      <c r="M42">
        <f t="shared" ref="M42:M54" si="38">L42*$N$20</f>
        <v>673.76294668245646</v>
      </c>
      <c r="N42">
        <f>M42/$N$21</f>
        <v>1.2130436155137894</v>
      </c>
    </row>
    <row r="43" spans="2:21" x14ac:dyDescent="0.25">
      <c r="H43">
        <f t="shared" ref="H43:K43" si="39">H$23*H4</f>
        <v>484.34846573372613</v>
      </c>
      <c r="I43">
        <f t="shared" si="39"/>
        <v>620.21027600612592</v>
      </c>
      <c r="J43">
        <f t="shared" si="39"/>
        <v>155.11668804145654</v>
      </c>
      <c r="K43">
        <f t="shared" si="39"/>
        <v>36.919465566868581</v>
      </c>
      <c r="L43">
        <f t="shared" si="37"/>
        <v>1296.5948953481773</v>
      </c>
      <c r="M43">
        <f t="shared" si="38"/>
        <v>655.32747314222183</v>
      </c>
      <c r="N43">
        <f>M43/$N$21</f>
        <v>1.1798523668898211</v>
      </c>
    </row>
    <row r="44" spans="2:21" x14ac:dyDescent="0.25">
      <c r="H44">
        <f t="shared" ref="H44:K44" si="40">H$23*H5</f>
        <v>430.53196954108984</v>
      </c>
      <c r="I44">
        <f t="shared" si="40"/>
        <v>565.48583988793837</v>
      </c>
      <c r="J44">
        <f t="shared" si="40"/>
        <v>145.99217698019439</v>
      </c>
      <c r="K44">
        <f t="shared" si="40"/>
        <v>36.919465566868581</v>
      </c>
      <c r="L44">
        <f t="shared" si="37"/>
        <v>1178.9294519760913</v>
      </c>
      <c r="M44">
        <f t="shared" si="38"/>
        <v>595.85677959110922</v>
      </c>
      <c r="N44">
        <f>M44/$N$21</f>
        <v>1.0727812590505323</v>
      </c>
    </row>
    <row r="45" spans="2:21" x14ac:dyDescent="0.25">
      <c r="H45">
        <f t="shared" ref="H45:K45" si="41">H$23*H6</f>
        <v>448.47080160530197</v>
      </c>
      <c r="I45">
        <f t="shared" si="41"/>
        <v>638.45175471218852</v>
      </c>
      <c r="J45">
        <f t="shared" si="41"/>
        <v>118.61864379640795</v>
      </c>
      <c r="K45">
        <f t="shared" si="41"/>
        <v>55.379198350302872</v>
      </c>
      <c r="L45">
        <f t="shared" si="37"/>
        <v>1260.9203984642013</v>
      </c>
      <c r="M45">
        <f t="shared" si="38"/>
        <v>637.29680066119363</v>
      </c>
      <c r="N45">
        <f>M45/$N$21</f>
        <v>1.1473899225772819</v>
      </c>
    </row>
    <row r="46" spans="2:21" x14ac:dyDescent="0.25">
      <c r="H46">
        <f t="shared" ref="H46:K46" si="42">H$23*H7</f>
        <v>627.85912224742276</v>
      </c>
      <c r="I46">
        <f t="shared" si="42"/>
        <v>583.72731859400096</v>
      </c>
      <c r="J46">
        <f t="shared" si="42"/>
        <v>428.85201987932101</v>
      </c>
      <c r="K46">
        <f t="shared" si="42"/>
        <v>258.4362589680801</v>
      </c>
      <c r="L46">
        <f t="shared" si="37"/>
        <v>1898.8747196888248</v>
      </c>
      <c r="M46">
        <f t="shared" si="38"/>
        <v>959.73289446983756</v>
      </c>
      <c r="N46">
        <f>M46/$N$21</f>
        <v>1.7279042517366137</v>
      </c>
    </row>
    <row r="47" spans="2:21" x14ac:dyDescent="0.25">
      <c r="H47">
        <f t="shared" ref="H47:K47" si="43">H$23*H8</f>
        <v>448.47080160530197</v>
      </c>
      <c r="I47">
        <f t="shared" si="43"/>
        <v>364.82957412125057</v>
      </c>
      <c r="J47">
        <f t="shared" si="43"/>
        <v>319.35788714417527</v>
      </c>
      <c r="K47">
        <f t="shared" si="43"/>
        <v>184.59732783434291</v>
      </c>
      <c r="L47">
        <f t="shared" si="37"/>
        <v>1317.2555907050707</v>
      </c>
      <c r="M47">
        <f t="shared" si="38"/>
        <v>665.76984132535313</v>
      </c>
      <c r="N47">
        <f>M47/$N$21</f>
        <v>1.1986528190633385</v>
      </c>
    </row>
    <row r="48" spans="2:21" x14ac:dyDescent="0.25">
      <c r="H48">
        <f t="shared" ref="H48:K48" si="44">H$23*H9</f>
        <v>529.19554589425627</v>
      </c>
      <c r="I48">
        <f t="shared" si="44"/>
        <v>583.72731859400096</v>
      </c>
      <c r="J48">
        <f t="shared" si="44"/>
        <v>437.97653094058319</v>
      </c>
      <c r="K48">
        <f t="shared" si="44"/>
        <v>332.2751901018172</v>
      </c>
      <c r="L48">
        <f t="shared" si="37"/>
        <v>1883.1745855306576</v>
      </c>
      <c r="M48">
        <f t="shared" si="38"/>
        <v>951.7977026201869</v>
      </c>
      <c r="N48">
        <f>M48/$N$21</f>
        <v>1.7136177228342868</v>
      </c>
    </row>
    <row r="49" spans="8:14" x14ac:dyDescent="0.25">
      <c r="H49">
        <f t="shared" ref="H49:K49" si="45">H$23*H10</f>
        <v>493.31788176583217</v>
      </c>
      <c r="I49">
        <f t="shared" si="45"/>
        <v>437.79548894550067</v>
      </c>
      <c r="J49">
        <f t="shared" si="45"/>
        <v>346.7314203279617</v>
      </c>
      <c r="K49">
        <f t="shared" si="45"/>
        <v>203.05706061777724</v>
      </c>
      <c r="L49">
        <f t="shared" si="37"/>
        <v>1480.901851657072</v>
      </c>
      <c r="M49">
        <f t="shared" si="38"/>
        <v>748.48024768558309</v>
      </c>
      <c r="N49">
        <f>M49/$N$21</f>
        <v>1.3475647336556291</v>
      </c>
    </row>
    <row r="50" spans="8:14" x14ac:dyDescent="0.25">
      <c r="H50">
        <f t="shared" ref="H50:K50" si="46">H$23*H11</f>
        <v>493.31788176583217</v>
      </c>
      <c r="I50">
        <f t="shared" si="46"/>
        <v>474.2784463576258</v>
      </c>
      <c r="J50">
        <f t="shared" si="46"/>
        <v>401.47848669553463</v>
      </c>
      <c r="K50">
        <f t="shared" si="46"/>
        <v>221.51679340121149</v>
      </c>
      <c r="L50">
        <f t="shared" si="37"/>
        <v>1590.5916082202041</v>
      </c>
      <c r="M50">
        <f t="shared" si="38"/>
        <v>803.91985434761614</v>
      </c>
      <c r="N50">
        <f>M50/$N$21</f>
        <v>1.4473782678357301</v>
      </c>
    </row>
    <row r="51" spans="8:14" x14ac:dyDescent="0.25">
      <c r="H51">
        <f t="shared" ref="H51:K51" si="47">H$23*H12</f>
        <v>565.07321002268043</v>
      </c>
      <c r="I51">
        <f t="shared" si="47"/>
        <v>601.96879730006344</v>
      </c>
      <c r="J51">
        <f t="shared" si="47"/>
        <v>547.47066367572893</v>
      </c>
      <c r="K51">
        <f t="shared" si="47"/>
        <v>461.49331958585725</v>
      </c>
      <c r="L51">
        <f t="shared" si="37"/>
        <v>2176.00599058433</v>
      </c>
      <c r="M51">
        <f t="shared" si="38"/>
        <v>1099.8011117181211</v>
      </c>
      <c r="N51">
        <f>M51/$N$21</f>
        <v>1.9800832376930892</v>
      </c>
    </row>
    <row r="52" spans="8:14" x14ac:dyDescent="0.25">
      <c r="H52">
        <f t="shared" ref="H52:K52" si="48">H$23*H13</f>
        <v>583.01204208689262</v>
      </c>
      <c r="I52">
        <f t="shared" si="48"/>
        <v>583.72731859400096</v>
      </c>
      <c r="J52">
        <f t="shared" si="48"/>
        <v>465.35006412436957</v>
      </c>
      <c r="K52">
        <f t="shared" si="48"/>
        <v>369.19465566868581</v>
      </c>
      <c r="L52">
        <f t="shared" si="37"/>
        <v>2001.284080473949</v>
      </c>
      <c r="M52">
        <f t="shared" si="38"/>
        <v>1011.4928295661454</v>
      </c>
      <c r="N52">
        <f>M52/$N$21</f>
        <v>1.8210929008262404</v>
      </c>
    </row>
    <row r="53" spans="8:14" x14ac:dyDescent="0.25">
      <c r="H53">
        <f t="shared" ref="H53:K53" si="49">H$23*H14</f>
        <v>618.88970621531678</v>
      </c>
      <c r="I53">
        <f t="shared" si="49"/>
        <v>583.72731859400096</v>
      </c>
      <c r="J53">
        <f t="shared" si="49"/>
        <v>520.09713049194261</v>
      </c>
      <c r="K53">
        <f t="shared" si="49"/>
        <v>424.57385401898864</v>
      </c>
      <c r="L53">
        <f t="shared" si="37"/>
        <v>2147.2880093202489</v>
      </c>
      <c r="M53">
        <f t="shared" si="38"/>
        <v>1085.2864146735349</v>
      </c>
      <c r="N53">
        <f>M53/$N$21</f>
        <v>1.9539509597639642</v>
      </c>
    </row>
    <row r="54" spans="8:14" x14ac:dyDescent="0.25">
      <c r="H54">
        <f t="shared" ref="H54:K54" si="50">H$23*H15</f>
        <v>663.73678637584692</v>
      </c>
      <c r="I54">
        <f t="shared" si="50"/>
        <v>510.76140376975081</v>
      </c>
      <c r="J54">
        <f t="shared" si="50"/>
        <v>556.59517473699111</v>
      </c>
      <c r="K54">
        <f t="shared" si="50"/>
        <v>350.73492288525154</v>
      </c>
      <c r="L54">
        <f t="shared" si="37"/>
        <v>2081.8282877678403</v>
      </c>
      <c r="M54">
        <f t="shared" si="38"/>
        <v>1052.2016369442395</v>
      </c>
      <c r="N54">
        <f>M54/$N$21</f>
        <v>1.8943850863468714</v>
      </c>
    </row>
    <row r="55" spans="8:14" x14ac:dyDescent="0.25">
      <c r="H55">
        <f>H$23*H16</f>
        <v>600.95087415110459</v>
      </c>
      <c r="I55">
        <f>I$23*I16</f>
        <v>565.48583988793837</v>
      </c>
      <c r="J55">
        <f>J$23*J16</f>
        <v>510.97261943068042</v>
      </c>
      <c r="K55">
        <f>K$23*K16</f>
        <v>443.03358680242297</v>
      </c>
      <c r="L55">
        <f>SUM(H55:K55)</f>
        <v>2120.4429202721462</v>
      </c>
      <c r="M55">
        <f>L55*$N$20</f>
        <v>1071.7183183966733</v>
      </c>
      <c r="N55">
        <f>M55/$N$21</f>
        <v>1.9295229429898684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H1" sqref="H1"/>
    </sheetView>
  </sheetViews>
  <sheetFormatPr defaultRowHeight="15" x14ac:dyDescent="0.25"/>
  <sheetData>
    <row r="1" spans="1:12" x14ac:dyDescent="0.25">
      <c r="A1" t="s">
        <v>5</v>
      </c>
    </row>
    <row r="2" spans="1:12" x14ac:dyDescent="0.25">
      <c r="A2">
        <v>5.0999999999999996</v>
      </c>
      <c r="B2">
        <v>3.5</v>
      </c>
      <c r="C2">
        <v>1.4</v>
      </c>
      <c r="D2">
        <v>0.1</v>
      </c>
      <c r="E2" t="s">
        <v>0</v>
      </c>
      <c r="H2">
        <f>A2*A$19</f>
        <v>2.1008060509956357</v>
      </c>
      <c r="I2">
        <f t="shared" ref="I2:K15" si="0">B2*B$19</f>
        <v>0.7321978223657799</v>
      </c>
      <c r="J2">
        <f t="shared" si="0"/>
        <v>0.39661988200789638</v>
      </c>
      <c r="K2">
        <f t="shared" si="0"/>
        <v>9.5577951364096258E-3</v>
      </c>
      <c r="L2">
        <f t="shared" ref="L2:L15" si="1">SUM(H2:K2)</f>
        <v>3.2391815505057218</v>
      </c>
    </row>
    <row r="3" spans="1:12" x14ac:dyDescent="0.25">
      <c r="A3">
        <v>5.4</v>
      </c>
      <c r="B3">
        <v>3.7</v>
      </c>
      <c r="C3">
        <v>1.5</v>
      </c>
      <c r="D3">
        <v>0.2</v>
      </c>
      <c r="E3" t="s">
        <v>0</v>
      </c>
      <c r="H3">
        <f t="shared" ref="H3:H15" si="2">A3*A$19</f>
        <v>2.2243828775247909</v>
      </c>
      <c r="I3">
        <f t="shared" si="0"/>
        <v>0.7740376979295388</v>
      </c>
      <c r="J3">
        <f t="shared" si="0"/>
        <v>0.424949873579889</v>
      </c>
      <c r="K3">
        <f t="shared" si="0"/>
        <v>1.9115590272819252E-2</v>
      </c>
      <c r="L3">
        <f t="shared" si="1"/>
        <v>3.4424860393070382</v>
      </c>
    </row>
    <row r="4" spans="1:12" x14ac:dyDescent="0.25">
      <c r="A4">
        <v>5.4</v>
      </c>
      <c r="B4">
        <v>3.4</v>
      </c>
      <c r="C4">
        <v>1.7</v>
      </c>
      <c r="D4">
        <v>0.2</v>
      </c>
      <c r="E4" t="s">
        <v>0</v>
      </c>
      <c r="H4">
        <f t="shared" si="2"/>
        <v>2.2243828775247909</v>
      </c>
      <c r="I4">
        <f t="shared" si="0"/>
        <v>0.7112778845839004</v>
      </c>
      <c r="J4">
        <f t="shared" si="0"/>
        <v>0.48160985672387424</v>
      </c>
      <c r="K4">
        <f t="shared" si="0"/>
        <v>1.9115590272819252E-2</v>
      </c>
      <c r="L4">
        <f t="shared" si="1"/>
        <v>3.4363862091053847</v>
      </c>
    </row>
    <row r="5" spans="1:12" x14ac:dyDescent="0.25">
      <c r="A5">
        <v>4.8</v>
      </c>
      <c r="B5">
        <v>3.1</v>
      </c>
      <c r="C5">
        <v>1.6</v>
      </c>
      <c r="D5">
        <v>0.2</v>
      </c>
      <c r="E5" t="s">
        <v>0</v>
      </c>
      <c r="H5">
        <f t="shared" si="2"/>
        <v>1.9772292244664804</v>
      </c>
      <c r="I5">
        <f t="shared" si="0"/>
        <v>0.64851807123826222</v>
      </c>
      <c r="J5">
        <f t="shared" si="0"/>
        <v>0.45327986515188168</v>
      </c>
      <c r="K5">
        <f t="shared" si="0"/>
        <v>1.9115590272819252E-2</v>
      </c>
      <c r="L5">
        <f t="shared" si="1"/>
        <v>3.0981427511294433</v>
      </c>
    </row>
    <row r="6" spans="1:12" x14ac:dyDescent="0.25">
      <c r="A6">
        <v>5</v>
      </c>
      <c r="B6">
        <v>3.5</v>
      </c>
      <c r="C6">
        <v>1.3</v>
      </c>
      <c r="D6">
        <v>0.3</v>
      </c>
      <c r="E6" t="s">
        <v>0</v>
      </c>
      <c r="H6">
        <f t="shared" si="2"/>
        <v>2.0596137754859174</v>
      </c>
      <c r="I6">
        <f t="shared" si="0"/>
        <v>0.7321978223657799</v>
      </c>
      <c r="J6">
        <f t="shared" si="0"/>
        <v>0.36828989043590382</v>
      </c>
      <c r="K6">
        <f t="shared" si="0"/>
        <v>2.8673385409228872E-2</v>
      </c>
      <c r="L6">
        <f t="shared" si="1"/>
        <v>3.18877487369683</v>
      </c>
    </row>
    <row r="7" spans="1:12" x14ac:dyDescent="0.25">
      <c r="A7">
        <v>7</v>
      </c>
      <c r="B7">
        <v>3.2</v>
      </c>
      <c r="C7">
        <v>4.7</v>
      </c>
      <c r="D7">
        <v>1.4</v>
      </c>
      <c r="E7" t="s">
        <v>1</v>
      </c>
      <c r="H7">
        <f t="shared" si="2"/>
        <v>2.8834592856802841</v>
      </c>
      <c r="I7">
        <f t="shared" si="0"/>
        <v>0.66943800902014161</v>
      </c>
      <c r="J7">
        <f t="shared" si="0"/>
        <v>1.3315096038836522</v>
      </c>
      <c r="K7">
        <f t="shared" si="0"/>
        <v>0.13380913190973473</v>
      </c>
      <c r="L7">
        <f t="shared" si="1"/>
        <v>5.0182160304938126</v>
      </c>
    </row>
    <row r="8" spans="1:12" x14ac:dyDescent="0.25">
      <c r="A8">
        <v>5</v>
      </c>
      <c r="B8">
        <v>2</v>
      </c>
      <c r="C8">
        <v>3.5</v>
      </c>
      <c r="D8">
        <v>1</v>
      </c>
      <c r="E8" t="s">
        <v>1</v>
      </c>
      <c r="H8">
        <f t="shared" si="2"/>
        <v>2.0596137754859174</v>
      </c>
      <c r="I8">
        <f t="shared" si="0"/>
        <v>0.41839875563758849</v>
      </c>
      <c r="J8">
        <f t="shared" si="0"/>
        <v>0.99154970501974105</v>
      </c>
      <c r="K8">
        <f t="shared" si="0"/>
        <v>9.5577951364096247E-2</v>
      </c>
      <c r="L8">
        <f t="shared" si="1"/>
        <v>3.5651401875073434</v>
      </c>
    </row>
    <row r="9" spans="1:12" x14ac:dyDescent="0.25">
      <c r="A9">
        <v>5.9</v>
      </c>
      <c r="B9">
        <v>3.2</v>
      </c>
      <c r="C9">
        <v>4.8</v>
      </c>
      <c r="D9">
        <v>1.8</v>
      </c>
      <c r="E9" t="s">
        <v>1</v>
      </c>
      <c r="H9">
        <f t="shared" si="2"/>
        <v>2.4303442550733827</v>
      </c>
      <c r="I9">
        <f t="shared" si="0"/>
        <v>0.66943800902014161</v>
      </c>
      <c r="J9">
        <f t="shared" si="0"/>
        <v>1.3598395954556448</v>
      </c>
      <c r="K9">
        <f t="shared" si="0"/>
        <v>0.17204031245537324</v>
      </c>
      <c r="L9">
        <f t="shared" si="1"/>
        <v>4.6316621720045426</v>
      </c>
    </row>
    <row r="10" spans="1:12" x14ac:dyDescent="0.25">
      <c r="A10">
        <v>5.5</v>
      </c>
      <c r="B10">
        <v>2.4</v>
      </c>
      <c r="C10">
        <v>3.8</v>
      </c>
      <c r="D10">
        <v>1.1000000000000001</v>
      </c>
      <c r="E10" t="s">
        <v>1</v>
      </c>
      <c r="H10">
        <f t="shared" si="2"/>
        <v>2.2655751530345092</v>
      </c>
      <c r="I10">
        <f t="shared" si="0"/>
        <v>0.50207850676510613</v>
      </c>
      <c r="J10">
        <f t="shared" si="0"/>
        <v>1.0765396797357187</v>
      </c>
      <c r="K10">
        <f t="shared" si="0"/>
        <v>0.10513574650050588</v>
      </c>
      <c r="L10">
        <f t="shared" si="1"/>
        <v>3.9493290860358399</v>
      </c>
    </row>
    <row r="11" spans="1:12" x14ac:dyDescent="0.25">
      <c r="A11">
        <v>5.5</v>
      </c>
      <c r="B11">
        <v>2.6</v>
      </c>
      <c r="C11">
        <v>4.4000000000000004</v>
      </c>
      <c r="D11">
        <v>1.2</v>
      </c>
      <c r="E11" t="s">
        <v>1</v>
      </c>
      <c r="H11">
        <f t="shared" si="2"/>
        <v>2.2655751530345092</v>
      </c>
      <c r="I11">
        <f t="shared" si="0"/>
        <v>0.54391838232886502</v>
      </c>
      <c r="J11">
        <f t="shared" si="0"/>
        <v>1.2465196291676746</v>
      </c>
      <c r="K11">
        <f t="shared" si="0"/>
        <v>0.11469354163691549</v>
      </c>
      <c r="L11">
        <f t="shared" si="1"/>
        <v>4.1707067061679641</v>
      </c>
    </row>
    <row r="12" spans="1:12" x14ac:dyDescent="0.25">
      <c r="A12">
        <v>6.3</v>
      </c>
      <c r="B12">
        <v>3.3</v>
      </c>
      <c r="C12">
        <v>6</v>
      </c>
      <c r="D12">
        <v>2.5</v>
      </c>
      <c r="E12" t="s">
        <v>2</v>
      </c>
      <c r="H12">
        <f t="shared" si="2"/>
        <v>2.5951133571122558</v>
      </c>
      <c r="I12">
        <f t="shared" si="0"/>
        <v>0.69035794680202101</v>
      </c>
      <c r="J12">
        <f t="shared" si="0"/>
        <v>1.699799494319556</v>
      </c>
      <c r="K12">
        <f t="shared" si="0"/>
        <v>0.23894487841024062</v>
      </c>
      <c r="L12">
        <f t="shared" si="1"/>
        <v>5.2242156766440733</v>
      </c>
    </row>
    <row r="13" spans="1:12" x14ac:dyDescent="0.25">
      <c r="A13">
        <v>6.5</v>
      </c>
      <c r="B13">
        <v>3.2</v>
      </c>
      <c r="C13">
        <v>5.0999999999999996</v>
      </c>
      <c r="D13">
        <v>2</v>
      </c>
      <c r="E13" t="s">
        <v>2</v>
      </c>
      <c r="H13">
        <f t="shared" si="2"/>
        <v>2.6774979081316923</v>
      </c>
      <c r="I13">
        <f t="shared" si="0"/>
        <v>0.66943800902014161</v>
      </c>
      <c r="J13">
        <f t="shared" si="0"/>
        <v>1.4448295701716225</v>
      </c>
      <c r="K13">
        <f t="shared" si="0"/>
        <v>0.19115590272819249</v>
      </c>
      <c r="L13">
        <f t="shared" si="1"/>
        <v>4.9829213900516489</v>
      </c>
    </row>
    <row r="14" spans="1:12" x14ac:dyDescent="0.25">
      <c r="A14">
        <v>6.9</v>
      </c>
      <c r="B14">
        <v>3.2</v>
      </c>
      <c r="C14">
        <v>5.7</v>
      </c>
      <c r="D14">
        <v>2.2999999999999998</v>
      </c>
      <c r="E14" t="s">
        <v>2</v>
      </c>
      <c r="H14">
        <f t="shared" si="2"/>
        <v>2.8422670101705658</v>
      </c>
      <c r="I14">
        <f t="shared" si="0"/>
        <v>0.66943800902014161</v>
      </c>
      <c r="J14">
        <f t="shared" si="0"/>
        <v>1.6148095196035783</v>
      </c>
      <c r="K14">
        <f t="shared" si="0"/>
        <v>0.21982928813742136</v>
      </c>
      <c r="L14">
        <f t="shared" si="1"/>
        <v>5.3463438269317072</v>
      </c>
    </row>
    <row r="15" spans="1:12" x14ac:dyDescent="0.25">
      <c r="A15">
        <v>7.4</v>
      </c>
      <c r="B15">
        <v>2.8</v>
      </c>
      <c r="C15">
        <v>6.1</v>
      </c>
      <c r="D15">
        <v>1.9</v>
      </c>
      <c r="E15" t="s">
        <v>2</v>
      </c>
      <c r="H15">
        <f t="shared" si="2"/>
        <v>3.0482283877191576</v>
      </c>
      <c r="I15">
        <f t="shared" si="0"/>
        <v>0.58575825789262381</v>
      </c>
      <c r="J15">
        <f t="shared" si="0"/>
        <v>1.7281294858915486</v>
      </c>
      <c r="K15">
        <f t="shared" si="0"/>
        <v>0.18159810759178285</v>
      </c>
      <c r="L15">
        <f t="shared" si="1"/>
        <v>5.5437142390951131</v>
      </c>
    </row>
    <row r="16" spans="1:12" x14ac:dyDescent="0.25">
      <c r="A16">
        <v>6.7</v>
      </c>
      <c r="B16">
        <v>3.1</v>
      </c>
      <c r="C16">
        <v>5.6</v>
      </c>
      <c r="D16">
        <v>2.4</v>
      </c>
      <c r="E16" t="s">
        <v>2</v>
      </c>
      <c r="H16">
        <f t="shared" ref="H16" si="3">A16*A$19</f>
        <v>2.7598824591511293</v>
      </c>
      <c r="I16">
        <f t="shared" ref="I16" si="4">B16*B$19</f>
        <v>0.64851807123826222</v>
      </c>
      <c r="J16">
        <f t="shared" ref="J16" si="5">C16*C$19</f>
        <v>1.5864795280315855</v>
      </c>
      <c r="K16">
        <f t="shared" ref="K16" si="6">D16*D$19</f>
        <v>0.22938708327383098</v>
      </c>
      <c r="L16">
        <f t="shared" ref="L16" si="7">SUM(H16:K16)</f>
        <v>5.2242671416948081</v>
      </c>
    </row>
    <row r="18" spans="1:6" x14ac:dyDescent="0.25">
      <c r="A18">
        <v>0.74852770000000002</v>
      </c>
      <c r="B18">
        <v>0.38014779999999998</v>
      </c>
      <c r="C18">
        <v>0.51480000000000004</v>
      </c>
      <c r="D18">
        <v>0.17368</v>
      </c>
      <c r="F18">
        <f>1/(SUM(A18:D18))</f>
        <v>0.55031063659659285</v>
      </c>
    </row>
    <row r="19" spans="1:6" x14ac:dyDescent="0.25">
      <c r="A19">
        <f>A18*$F$18</f>
        <v>0.41192275509718346</v>
      </c>
      <c r="B19">
        <f t="shared" ref="B19:D19" si="8">B18*$F$18</f>
        <v>0.20919937781879425</v>
      </c>
      <c r="C19">
        <f t="shared" si="8"/>
        <v>0.28329991571992602</v>
      </c>
      <c r="D19">
        <f t="shared" si="8"/>
        <v>9.5577951364096247E-2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JCLC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Tobin Cataldo</dc:creator>
  <cp:lastModifiedBy>Tobin Cataldo</cp:lastModifiedBy>
  <dcterms:created xsi:type="dcterms:W3CDTF">2014-06-02T16:53:06Z</dcterms:created>
  <dcterms:modified xsi:type="dcterms:W3CDTF">2014-06-02T18:48:42Z</dcterms:modified>
</cp:coreProperties>
</file>