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Dev\__My_Code\ARMbasic_Repo\ABmt\ABmt_Stuffs\"/>
    </mc:Choice>
  </mc:AlternateContent>
  <xr:revisionPtr revIDLastSave="0" documentId="8_{81781239-6A2B-4568-9BC5-402872A695C5}" xr6:coauthVersionLast="38" xr6:coauthVersionMax="38" xr10:uidLastSave="{00000000-0000-0000-0000-000000000000}"/>
  <bookViews>
    <workbookView xWindow="0" yWindow="0" windowWidth="28800" windowHeight="11355" xr2:uid="{92AD945E-4AEC-475F-A728-60DA4F642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9" i="1"/>
  <c r="G12" i="1"/>
  <c r="H12" i="1"/>
  <c r="H13" i="1" s="1"/>
  <c r="I12" i="1"/>
  <c r="J12" i="1"/>
  <c r="J13" i="1"/>
  <c r="I13" i="1"/>
  <c r="J11" i="1"/>
  <c r="I11" i="1"/>
  <c r="H11" i="1"/>
  <c r="G11" i="1"/>
  <c r="F8" i="1"/>
  <c r="F6" i="1"/>
  <c r="F7" i="1"/>
  <c r="N7" i="1"/>
  <c r="K28" i="1"/>
  <c r="K30" i="1"/>
  <c r="K29" i="1"/>
  <c r="K27" i="1"/>
  <c r="I22" i="1"/>
  <c r="I21" i="1"/>
  <c r="I18" i="1"/>
  <c r="I19" i="1" s="1"/>
  <c r="I23" i="1" s="1"/>
  <c r="M7" i="1"/>
  <c r="N13" i="1"/>
  <c r="O13" i="1"/>
  <c r="P13" i="1"/>
  <c r="M13" i="1"/>
  <c r="N12" i="1"/>
  <c r="O12" i="1"/>
  <c r="P12" i="1"/>
  <c r="M12" i="1"/>
  <c r="N11" i="1"/>
  <c r="O11" i="1"/>
  <c r="P11" i="1"/>
  <c r="M11" i="1"/>
  <c r="L8" i="1"/>
  <c r="L7" i="1"/>
  <c r="L3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G13" i="1" l="1"/>
</calcChain>
</file>

<file path=xl/sharedStrings.xml><?xml version="1.0" encoding="utf-8"?>
<sst xmlns="http://schemas.openxmlformats.org/spreadsheetml/2006/main" count="16" uniqueCount="13">
  <si>
    <t>Hz</t>
  </si>
  <si>
    <t>uS</t>
  </si>
  <si>
    <t>'Twdclk * 625000 * 4 = Twdclk * 2500000 = 5 sec (I think... :)</t>
  </si>
  <si>
    <t>hex</t>
  </si>
  <si>
    <t>dec</t>
  </si>
  <si>
    <t>*4</t>
  </si>
  <si>
    <t>KHz</t>
  </si>
  <si>
    <t>period</t>
  </si>
  <si>
    <t>WDT TO</t>
  </si>
  <si>
    <t>t/o</t>
  </si>
  <si>
    <t>Seconds</t>
  </si>
  <si>
    <t>wdt clk period</t>
  </si>
  <si>
    <t>F424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</si>
</sst>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AA89-F3E8-4C98-A2FF-A37E2AEEB5C0}">
  <dimension ref="A1:P30"/>
  <sheetViews>
    <sheetView tabSelected="1" topLeftCell="E1" workbookViewId="0">
      <selection activeCell="F18" sqref="F18"/>
    </sheetView>
  </sheetViews>
  <sheetFormatPr defaultRowHeight="15" x14ac:dyDescent="0.25"/>
  <cols>
    <col min="1" max="1" width="8" bestFit="1" customWidth="1"/>
    <col min="2" max="2" width="7" bestFit="1" customWidth="1"/>
    <col min="6" max="6" width="12" bestFit="1" customWidth="1"/>
    <col min="7" max="7" width="11" bestFit="1" customWidth="1"/>
    <col min="8" max="8" width="12" bestFit="1" customWidth="1"/>
    <col min="9" max="10" width="11" bestFit="1" customWidth="1"/>
    <col min="11" max="11" width="14.85546875" customWidth="1"/>
    <col min="12" max="12" width="13.7109375" bestFit="1" customWidth="1"/>
    <col min="13" max="13" width="11" bestFit="1" customWidth="1"/>
    <col min="14" max="14" width="12" bestFit="1" customWidth="1"/>
    <col min="15" max="16" width="11" bestFit="1" customWidth="1"/>
  </cols>
  <sheetData>
    <row r="1" spans="1:16" x14ac:dyDescent="0.25">
      <c r="A1">
        <v>2754483</v>
      </c>
      <c r="K1">
        <v>270594849</v>
      </c>
    </row>
    <row r="2" spans="1:16" x14ac:dyDescent="0.25">
      <c r="A2">
        <v>2929245</v>
      </c>
      <c r="B2">
        <f>A2-A1</f>
        <v>174762</v>
      </c>
      <c r="K2">
        <v>342177638</v>
      </c>
      <c r="L2">
        <f>K2-K1</f>
        <v>71582789</v>
      </c>
    </row>
    <row r="3" spans="1:16" x14ac:dyDescent="0.25">
      <c r="A3">
        <v>3104008</v>
      </c>
      <c r="B3">
        <f t="shared" ref="B3:B26" si="0">A3-A2</f>
        <v>174763</v>
      </c>
      <c r="K3">
        <v>413760426</v>
      </c>
      <c r="L3">
        <f>K3-K2</f>
        <v>71582788</v>
      </c>
    </row>
    <row r="4" spans="1:16" x14ac:dyDescent="0.25">
      <c r="A4">
        <v>3278771</v>
      </c>
      <c r="B4">
        <f t="shared" si="0"/>
        <v>174763</v>
      </c>
    </row>
    <row r="5" spans="1:16" x14ac:dyDescent="0.25">
      <c r="A5">
        <v>3453533</v>
      </c>
      <c r="B5">
        <f t="shared" si="0"/>
        <v>174762</v>
      </c>
    </row>
    <row r="6" spans="1:16" x14ac:dyDescent="0.25">
      <c r="A6">
        <v>3628296</v>
      </c>
      <c r="B6">
        <f t="shared" si="0"/>
        <v>174763</v>
      </c>
      <c r="F6">
        <f>2^24</f>
        <v>16777216</v>
      </c>
      <c r="L6">
        <v>2147483647</v>
      </c>
    </row>
    <row r="7" spans="1:16" x14ac:dyDescent="0.25">
      <c r="A7">
        <v>3803059</v>
      </c>
      <c r="B7">
        <f t="shared" si="0"/>
        <v>174763</v>
      </c>
      <c r="F7">
        <f>B2</f>
        <v>174762</v>
      </c>
      <c r="L7">
        <f>L3</f>
        <v>71582788</v>
      </c>
      <c r="M7">
        <f>L7/1000000</f>
        <v>71.582787999999994</v>
      </c>
      <c r="N7">
        <f>1/M7</f>
        <v>1.3969838671273884E-2</v>
      </c>
    </row>
    <row r="8" spans="1:16" x14ac:dyDescent="0.25">
      <c r="A8">
        <v>3977821</v>
      </c>
      <c r="B8">
        <f t="shared" si="0"/>
        <v>174762</v>
      </c>
      <c r="F8">
        <f>F6/F7</f>
        <v>96.000366212334484</v>
      </c>
      <c r="L8">
        <f>L6/L7</f>
        <v>30.00000009778887</v>
      </c>
    </row>
    <row r="9" spans="1:16" x14ac:dyDescent="0.25">
      <c r="A9">
        <v>4152584</v>
      </c>
      <c r="B9">
        <f t="shared" si="0"/>
        <v>174763</v>
      </c>
      <c r="G9">
        <v>100000000</v>
      </c>
    </row>
    <row r="10" spans="1:16" x14ac:dyDescent="0.25">
      <c r="A10">
        <v>4327347</v>
      </c>
      <c r="B10">
        <f t="shared" si="0"/>
        <v>174763</v>
      </c>
      <c r="F10" t="s">
        <v>0</v>
      </c>
      <c r="G10">
        <v>100</v>
      </c>
      <c r="H10">
        <v>250</v>
      </c>
      <c r="I10">
        <v>500</v>
      </c>
      <c r="J10">
        <v>1000</v>
      </c>
      <c r="L10" t="s">
        <v>0</v>
      </c>
      <c r="M10">
        <v>100</v>
      </c>
      <c r="N10">
        <v>250</v>
      </c>
      <c r="O10">
        <v>500</v>
      </c>
      <c r="P10">
        <v>1000</v>
      </c>
    </row>
    <row r="11" spans="1:16" x14ac:dyDescent="0.25">
      <c r="A11">
        <v>4502109</v>
      </c>
      <c r="B11">
        <f t="shared" si="0"/>
        <v>174762</v>
      </c>
      <c r="F11" t="s">
        <v>1</v>
      </c>
      <c r="G11">
        <f>(1/G10)*1000000</f>
        <v>10000</v>
      </c>
      <c r="H11">
        <f t="shared" ref="H11" si="1">(1/H10)*1000000</f>
        <v>4000</v>
      </c>
      <c r="I11">
        <f t="shared" ref="I11" si="2">(1/I10)*1000000</f>
        <v>2000</v>
      </c>
      <c r="J11">
        <f t="shared" ref="J11" si="3">(1/J10)*1000000</f>
        <v>1000</v>
      </c>
      <c r="L11" t="s">
        <v>1</v>
      </c>
      <c r="M11">
        <f>(1/M10)*1000000</f>
        <v>10000</v>
      </c>
      <c r="N11">
        <f t="shared" ref="N11:P11" si="4">(1/N10)*1000000</f>
        <v>4000</v>
      </c>
      <c r="O11">
        <f t="shared" si="4"/>
        <v>2000</v>
      </c>
      <c r="P11">
        <f t="shared" si="4"/>
        <v>1000</v>
      </c>
    </row>
    <row r="12" spans="1:16" x14ac:dyDescent="0.25">
      <c r="A12">
        <v>4676872</v>
      </c>
      <c r="B12">
        <f t="shared" si="0"/>
        <v>174763</v>
      </c>
      <c r="G12">
        <f>G11*$F8</f>
        <v>960003.66212334484</v>
      </c>
      <c r="H12">
        <f t="shared" ref="H12:J12" si="5">H11*$F8</f>
        <v>384001.46484933794</v>
      </c>
      <c r="I12">
        <f t="shared" si="5"/>
        <v>192000.73242466897</v>
      </c>
      <c r="J12">
        <f t="shared" si="5"/>
        <v>96000.366212334484</v>
      </c>
      <c r="M12">
        <f>M11*$L8</f>
        <v>300000.0009778887</v>
      </c>
      <c r="N12">
        <f t="shared" ref="N12:P12" si="6">N11*$L8</f>
        <v>120000.00039115548</v>
      </c>
      <c r="O12">
        <f t="shared" si="6"/>
        <v>60000.000195577741</v>
      </c>
      <c r="P12">
        <f t="shared" si="6"/>
        <v>30000.00009778887</v>
      </c>
    </row>
    <row r="13" spans="1:16" x14ac:dyDescent="0.25">
      <c r="A13">
        <v>4851635</v>
      </c>
      <c r="B13">
        <f t="shared" si="0"/>
        <v>174763</v>
      </c>
      <c r="G13" t="str">
        <f>DEC2HEX(G12)</f>
        <v>EA603</v>
      </c>
      <c r="H13" t="str">
        <f t="shared" ref="H13" si="7">DEC2HEX(H12)</f>
        <v>5DC01</v>
      </c>
      <c r="I13" t="str">
        <f t="shared" ref="I13" si="8">DEC2HEX(I12)</f>
        <v>2EE00</v>
      </c>
      <c r="J13" t="str">
        <f t="shared" ref="J13" si="9">DEC2HEX(J12)</f>
        <v>17700</v>
      </c>
      <c r="M13" t="str">
        <f>DEC2HEX(M12)</f>
        <v>493E0</v>
      </c>
      <c r="N13" t="str">
        <f t="shared" ref="N13:P13" si="10">DEC2HEX(N12)</f>
        <v>1D4C0</v>
      </c>
      <c r="O13" t="str">
        <f t="shared" si="10"/>
        <v>EA60</v>
      </c>
      <c r="P13" t="str">
        <f t="shared" si="10"/>
        <v>7530</v>
      </c>
    </row>
    <row r="14" spans="1:16" x14ac:dyDescent="0.25">
      <c r="A14">
        <v>5026397</v>
      </c>
      <c r="B14">
        <f t="shared" si="0"/>
        <v>174762</v>
      </c>
    </row>
    <row r="15" spans="1:16" x14ac:dyDescent="0.25">
      <c r="A15">
        <v>5201160</v>
      </c>
      <c r="B15">
        <f t="shared" si="0"/>
        <v>174763</v>
      </c>
    </row>
    <row r="16" spans="1:16" x14ac:dyDescent="0.25">
      <c r="A16">
        <v>5375923</v>
      </c>
      <c r="B16">
        <f t="shared" si="0"/>
        <v>174763</v>
      </c>
    </row>
    <row r="17" spans="1:12" x14ac:dyDescent="0.25">
      <c r="A17">
        <v>5550685</v>
      </c>
      <c r="B17">
        <f t="shared" si="0"/>
        <v>174762</v>
      </c>
      <c r="F17">
        <v>100</v>
      </c>
      <c r="I17" t="s">
        <v>12</v>
      </c>
      <c r="J17" t="s">
        <v>3</v>
      </c>
      <c r="K17" t="s">
        <v>2</v>
      </c>
    </row>
    <row r="18" spans="1:12" x14ac:dyDescent="0.25">
      <c r="A18">
        <v>5725448</v>
      </c>
      <c r="B18">
        <f t="shared" si="0"/>
        <v>174763</v>
      </c>
      <c r="F18">
        <f>G9/F17</f>
        <v>1000000</v>
      </c>
      <c r="I18" s="1">
        <f>HEX2DEC(I17)</f>
        <v>62500</v>
      </c>
      <c r="J18" s="1" t="s">
        <v>4</v>
      </c>
    </row>
    <row r="19" spans="1:12" x14ac:dyDescent="0.25">
      <c r="A19">
        <v>5900211</v>
      </c>
      <c r="B19">
        <f t="shared" si="0"/>
        <v>174763</v>
      </c>
      <c r="F19" t="str">
        <f>DEC2HEX(F18)</f>
        <v>F4240</v>
      </c>
      <c r="I19">
        <f>I18*4</f>
        <v>250000</v>
      </c>
      <c r="J19" t="s">
        <v>5</v>
      </c>
    </row>
    <row r="20" spans="1:12" x14ac:dyDescent="0.25">
      <c r="A20">
        <v>6074973</v>
      </c>
      <c r="B20">
        <f t="shared" si="0"/>
        <v>174762</v>
      </c>
      <c r="I20">
        <v>500</v>
      </c>
      <c r="J20" t="s">
        <v>6</v>
      </c>
    </row>
    <row r="21" spans="1:12" x14ac:dyDescent="0.25">
      <c r="A21">
        <v>6249736</v>
      </c>
      <c r="B21">
        <f t="shared" si="0"/>
        <v>174763</v>
      </c>
      <c r="I21">
        <f>I20*1000</f>
        <v>500000</v>
      </c>
      <c r="J21" t="s">
        <v>0</v>
      </c>
    </row>
    <row r="22" spans="1:12" x14ac:dyDescent="0.25">
      <c r="A22">
        <v>6424499</v>
      </c>
      <c r="B22">
        <f t="shared" si="0"/>
        <v>174763</v>
      </c>
      <c r="I22">
        <f>1/I21</f>
        <v>1.9999999999999999E-6</v>
      </c>
      <c r="J22" t="s">
        <v>7</v>
      </c>
    </row>
    <row r="23" spans="1:12" x14ac:dyDescent="0.25">
      <c r="A23">
        <v>6599261</v>
      </c>
      <c r="B23">
        <f t="shared" si="0"/>
        <v>174762</v>
      </c>
      <c r="I23">
        <f>I19*I22</f>
        <v>0.5</v>
      </c>
      <c r="J23" t="s">
        <v>9</v>
      </c>
    </row>
    <row r="24" spans="1:12" x14ac:dyDescent="0.25">
      <c r="A24">
        <v>6774024</v>
      </c>
      <c r="B24">
        <f t="shared" si="0"/>
        <v>174763</v>
      </c>
    </row>
    <row r="25" spans="1:12" x14ac:dyDescent="0.25">
      <c r="A25">
        <v>6948787</v>
      </c>
      <c r="B25">
        <f t="shared" si="0"/>
        <v>174763</v>
      </c>
    </row>
    <row r="26" spans="1:12" x14ac:dyDescent="0.25">
      <c r="A26">
        <v>7123549</v>
      </c>
      <c r="B26">
        <f t="shared" si="0"/>
        <v>174762</v>
      </c>
      <c r="J26" t="s">
        <v>8</v>
      </c>
      <c r="K26">
        <v>0.5</v>
      </c>
      <c r="L26" t="s">
        <v>10</v>
      </c>
    </row>
    <row r="27" spans="1:12" x14ac:dyDescent="0.25">
      <c r="K27">
        <f>I22</f>
        <v>1.9999999999999999E-6</v>
      </c>
      <c r="L27" t="s">
        <v>11</v>
      </c>
    </row>
    <row r="28" spans="1:12" x14ac:dyDescent="0.25">
      <c r="K28">
        <f>K26/K27</f>
        <v>250000</v>
      </c>
    </row>
    <row r="29" spans="1:12" x14ac:dyDescent="0.25">
      <c r="K29">
        <f>K28/4</f>
        <v>62500</v>
      </c>
    </row>
    <row r="30" spans="1:12" x14ac:dyDescent="0.25">
      <c r="K30" t="str">
        <f>DEC2HEX(K29)</f>
        <v>F424</v>
      </c>
    </row>
  </sheetData>
  <pageMargins left="0.7" right="0.7" top="0.75" bottom="0.75" header="0.3" footer="0.3"/>
  <pageSetup paperSize="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 Wulff</dc:creator>
  <cp:lastModifiedBy>Tod Wulff</cp:lastModifiedBy>
  <dcterms:created xsi:type="dcterms:W3CDTF">2018-11-23T10:25:53Z</dcterms:created>
  <dcterms:modified xsi:type="dcterms:W3CDTF">2018-11-25T04:04:23Z</dcterms:modified>
</cp:coreProperties>
</file>