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riotwatt-my.sharepoint.com/personal/tb2007_hw_ac_uk/Documents/uni/3rd/3rd/"/>
    </mc:Choice>
  </mc:AlternateContent>
  <xr:revisionPtr revIDLastSave="10" documentId="8_{057E7D55-7D5C-46CC-B65B-3C0876FCFD4F}" xr6:coauthVersionLast="47" xr6:coauthVersionMax="47" xr10:uidLastSave="{459C8D84-5825-4BEA-AD34-A8D4EA83F850}"/>
  <bookViews>
    <workbookView xWindow="-83" yWindow="0" windowWidth="10425" windowHeight="13043" xr2:uid="{8E91CD1B-BC89-4869-A67B-A6160222F638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E15" i="1"/>
  <c r="E3" i="1"/>
  <c r="F10" i="1"/>
  <c r="E10" i="1"/>
  <c r="E8" i="1"/>
  <c r="F8" i="1"/>
  <c r="F4" i="1"/>
  <c r="F5" i="1"/>
  <c r="F6" i="1"/>
  <c r="F7" i="1"/>
  <c r="F9" i="1"/>
  <c r="F11" i="1"/>
  <c r="F12" i="1"/>
  <c r="F13" i="1"/>
  <c r="F14" i="1"/>
  <c r="F15" i="1"/>
  <c r="F3" i="1"/>
  <c r="E5" i="1"/>
  <c r="E6" i="1"/>
  <c r="E7" i="1"/>
  <c r="E9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<sst xmlns="http://schemas.openxmlformats.org/spreadsheetml/2006/main" count="28" uniqueCount="17">
  <si>
    <t>20C</t>
  </si>
  <si>
    <t>Current</t>
  </si>
  <si>
    <t>Power 1</t>
  </si>
  <si>
    <t>Power 2</t>
  </si>
  <si>
    <t>Power 3</t>
  </si>
  <si>
    <t>P Ave</t>
  </si>
  <si>
    <t>Std</t>
  </si>
  <si>
    <t>15C</t>
  </si>
  <si>
    <t>I</t>
  </si>
  <si>
    <t>P</t>
  </si>
  <si>
    <t>25C</t>
  </si>
  <si>
    <t>30C</t>
  </si>
  <si>
    <t>35C</t>
  </si>
  <si>
    <t>40C</t>
  </si>
  <si>
    <t>X</t>
  </si>
  <si>
    <t>Y Max and Min</t>
  </si>
  <si>
    <t>Standard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</si>
</sst>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A!$B$2</c:f>
              <c:strCache>
                <c:ptCount val="1"/>
                <c:pt idx="0">
                  <c:v>Power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A!$A$3:$A$15</c:f>
              <c:numCache>
                <c:formatCode>General</c:formatCode>
                <c:ptCount val="13"/>
                <c:pt idx="0">
                  <c:v>0.2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11</c:v>
                </c:pt>
                <c:pt idx="6">
                  <c:v>12.5</c:v>
                </c:pt>
                <c:pt idx="7">
                  <c:v>13.5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  <c:pt idx="11">
                  <c:v>22.5</c:v>
                </c:pt>
                <c:pt idx="12">
                  <c:v>25</c:v>
                </c:pt>
              </c:numCache>
            </c:numRef>
          </c:xVal>
          <c:yVal>
            <c:numRef>
              <c:f>A!$B$3:$B$15</c:f>
              <c:numCache>
                <c:formatCode>0.00E+00</c:formatCode>
                <c:ptCount val="13"/>
                <c:pt idx="0">
                  <c:v>2E-3</c:v>
                </c:pt>
                <c:pt idx="1">
                  <c:v>2.0999999999999999E-3</c:v>
                </c:pt>
                <c:pt idx="2">
                  <c:v>2.3999999999999998E-3</c:v>
                </c:pt>
                <c:pt idx="3">
                  <c:v>2.8E-3</c:v>
                </c:pt>
                <c:pt idx="4">
                  <c:v>3.7000000000000002E-3</c:v>
                </c:pt>
                <c:pt idx="5">
                  <c:v>4.3E-3</c:v>
                </c:pt>
                <c:pt idx="6">
                  <c:v>7.0000000000000001E-3</c:v>
                </c:pt>
                <c:pt idx="7">
                  <c:v>6.4600000000000005E-2</c:v>
                </c:pt>
                <c:pt idx="8">
                  <c:v>0.1895</c:v>
                </c:pt>
                <c:pt idx="9">
                  <c:v>0.38500000000000001</c:v>
                </c:pt>
                <c:pt idx="10">
                  <c:v>0.58499999999999996</c:v>
                </c:pt>
                <c:pt idx="11">
                  <c:v>0.77200000000000002</c:v>
                </c:pt>
                <c:pt idx="12">
                  <c:v>0.95499999999999996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526-8B1B-5A484735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18175"/>
        <c:axId val="667118655"/>
      </c:scatterChart>
      <c:valAx>
        <c:axId val="66711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18655"/>
        <c:crosses val="autoZero"/>
        <c:crossBetween val="midCat"/>
      </c:valAx>
      <c:valAx>
        <c:axId val="6671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1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B!$Q$2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B!$P$3:$P$16</c:f>
              <c:numCache>
                <c:formatCode>General</c:formatCode>
                <c:ptCount val="14"/>
                <c:pt idx="0">
                  <c:v>0.2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18</c:v>
                </c:pt>
                <c:pt idx="9">
                  <c:v>18.5</c:v>
                </c:pt>
                <c:pt idx="10">
                  <c:v>19</c:v>
                </c:pt>
                <c:pt idx="11">
                  <c:v>19.5</c:v>
                </c:pt>
                <c:pt idx="12">
                  <c:v>20</c:v>
                </c:pt>
                <c:pt idx="13">
                  <c:v>22.5</c:v>
                </c:pt>
              </c:numCache>
            </c:numRef>
          </c:xVal>
          <c:yVal>
            <c:numRef>
              <c:f>B!$Q$3:$Q$17</c:f>
              <c:numCache>
                <c:formatCode>0.00E+00</c:formatCode>
                <c:ptCount val="15"/>
                <c:pt idx="0">
                  <c:v>2E-3</c:v>
                </c:pt>
                <c:pt idx="1">
                  <c:v>2.0999999999999999E-3</c:v>
                </c:pt>
                <c:pt idx="2">
                  <c:v>2.3E-3</c:v>
                </c:pt>
                <c:pt idx="3">
                  <c:v>2.5000000000000001E-3</c:v>
                </c:pt>
                <c:pt idx="4">
                  <c:v>2.8999999999999998E-3</c:v>
                </c:pt>
                <c:pt idx="5">
                  <c:v>3.3999999999999998E-3</c:v>
                </c:pt>
                <c:pt idx="6">
                  <c:v>4.1000000000000003E-3</c:v>
                </c:pt>
                <c:pt idx="7">
                  <c:v>6.4000000000000003E-3</c:v>
                </c:pt>
                <c:pt idx="8">
                  <c:v>8.0000000000000002E-3</c:v>
                </c:pt>
                <c:pt idx="9">
                  <c:v>1.6199999999999999E-2</c:v>
                </c:pt>
                <c:pt idx="10">
                  <c:v>4.5199999999999997E-2</c:v>
                </c:pt>
                <c:pt idx="11">
                  <c:v>7.6499999999999999E-2</c:v>
                </c:pt>
                <c:pt idx="12">
                  <c:v>0.11899999999999999</c:v>
                </c:pt>
                <c:pt idx="13">
                  <c:v>0.26900000000000002</c:v>
                </c:pt>
                <c:pt idx="14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E-40DD-ABA3-5921C31F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077135"/>
        <c:axId val="1186076175"/>
      </c:scatterChart>
      <c:valAx>
        <c:axId val="118607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76175"/>
        <c:crosses val="autoZero"/>
        <c:crossBetween val="midCat"/>
      </c:valAx>
      <c:valAx>
        <c:axId val="11860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A!$C$2</c:f>
              <c:strCache>
                <c:ptCount val="1"/>
                <c:pt idx="0">
                  <c:v>Power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A!$A$3:$A$15</c:f>
              <c:numCache>
                <c:formatCode>General</c:formatCode>
                <c:ptCount val="13"/>
                <c:pt idx="0">
                  <c:v>0.2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11</c:v>
                </c:pt>
                <c:pt idx="6">
                  <c:v>12.5</c:v>
                </c:pt>
                <c:pt idx="7">
                  <c:v>13.5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  <c:pt idx="11">
                  <c:v>22.5</c:v>
                </c:pt>
                <c:pt idx="12">
                  <c:v>25</c:v>
                </c:pt>
              </c:numCache>
            </c:numRef>
          </c:xVal>
          <c:yVal>
            <c:numRef>
              <c:f>A!$C$3:$C$15</c:f>
              <c:numCache>
                <c:formatCode>0.00E+00</c:formatCode>
                <c:ptCount val="13"/>
                <c:pt idx="0">
                  <c:v>1.9E-3</c:v>
                </c:pt>
                <c:pt idx="1">
                  <c:v>2.2000000000000001E-3</c:v>
                </c:pt>
                <c:pt idx="2">
                  <c:v>2.3999999999999998E-3</c:v>
                </c:pt>
                <c:pt idx="3">
                  <c:v>2.5999999999999999E-3</c:v>
                </c:pt>
                <c:pt idx="4">
                  <c:v>3.5999999999999999E-3</c:v>
                </c:pt>
                <c:pt idx="5">
                  <c:v>4.4000000000000003E-3</c:v>
                </c:pt>
                <c:pt idx="6">
                  <c:v>6.7999999999999996E-3</c:v>
                </c:pt>
                <c:pt idx="7">
                  <c:v>6.4600000000000005E-2</c:v>
                </c:pt>
                <c:pt idx="8">
                  <c:v>0.1847</c:v>
                </c:pt>
                <c:pt idx="9">
                  <c:v>0.38700000000000001</c:v>
                </c:pt>
                <c:pt idx="10">
                  <c:v>0.58399999999999996</c:v>
                </c:pt>
                <c:pt idx="11">
                  <c:v>0.76400000000000001</c:v>
                </c:pt>
                <c:pt idx="12">
                  <c:v>0.95399999999999996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E-4877-B80C-5EA82CA1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331472"/>
        <c:axId val="722313712"/>
      </c:scatterChart>
      <c:valAx>
        <c:axId val="7223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13712"/>
        <c:crosses val="autoZero"/>
        <c:crossBetween val="midCat"/>
      </c:valAx>
      <c:valAx>
        <c:axId val="7223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A!$D$2</c:f>
              <c:strCache>
                <c:ptCount val="1"/>
                <c:pt idx="0">
                  <c:v>Power 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A!$A$3:$A$15</c:f>
              <c:numCache>
                <c:formatCode>General</c:formatCode>
                <c:ptCount val="13"/>
                <c:pt idx="0">
                  <c:v>0.2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11</c:v>
                </c:pt>
                <c:pt idx="6">
                  <c:v>12.5</c:v>
                </c:pt>
                <c:pt idx="7">
                  <c:v>13.5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  <c:pt idx="11">
                  <c:v>22.5</c:v>
                </c:pt>
                <c:pt idx="12">
                  <c:v>25</c:v>
                </c:pt>
              </c:numCache>
            </c:numRef>
          </c:xVal>
          <c:yVal>
            <c:numRef>
              <c:f>A!$D$3:$D$15</c:f>
              <c:numCache>
                <c:formatCode>0.00E+00</c:formatCode>
                <c:ptCount val="13"/>
                <c:pt idx="0">
                  <c:v>1.9E-3</c:v>
                </c:pt>
                <c:pt idx="1">
                  <c:v>2.0999999999999999E-3</c:v>
                </c:pt>
                <c:pt idx="2">
                  <c:v>2.5999999999999999E-3</c:v>
                </c:pt>
                <c:pt idx="3">
                  <c:v>2.8E-3</c:v>
                </c:pt>
                <c:pt idx="4">
                  <c:v>3.5999999999999999E-3</c:v>
                </c:pt>
                <c:pt idx="5">
                  <c:v>4.0000000000000001E-3</c:v>
                </c:pt>
                <c:pt idx="6">
                  <c:v>6.8999999999999999E-3</c:v>
                </c:pt>
                <c:pt idx="7">
                  <c:v>6.8599999999999994E-2</c:v>
                </c:pt>
                <c:pt idx="8">
                  <c:v>0.18840000000000001</c:v>
                </c:pt>
                <c:pt idx="9">
                  <c:v>0.38900000000000001</c:v>
                </c:pt>
                <c:pt idx="10">
                  <c:v>0.58199999999999996</c:v>
                </c:pt>
                <c:pt idx="11">
                  <c:v>0.76800000000000002</c:v>
                </c:pt>
                <c:pt idx="12">
                  <c:v>0.94699999999999995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E-44BC-9570-9F550AF6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332432"/>
        <c:axId val="722334352"/>
      </c:scatterChart>
      <c:valAx>
        <c:axId val="7223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34352"/>
        <c:crosses val="autoZero"/>
        <c:crossBetween val="midCat"/>
      </c:valAx>
      <c:valAx>
        <c:axId val="7223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A!$E$2</c:f>
              <c:strCache>
                <c:ptCount val="1"/>
                <c:pt idx="0">
                  <c:v>P Ave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A!$A$3:$A$15</c:f>
              <c:numCache>
                <c:formatCode>General</c:formatCode>
                <c:ptCount val="13"/>
                <c:pt idx="0">
                  <c:v>0.2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11</c:v>
                </c:pt>
                <c:pt idx="6">
                  <c:v>12.5</c:v>
                </c:pt>
                <c:pt idx="7">
                  <c:v>13.5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  <c:pt idx="11">
                  <c:v>22.5</c:v>
                </c:pt>
                <c:pt idx="12">
                  <c:v>25</c:v>
                </c:pt>
              </c:numCache>
            </c:numRef>
          </c:xVal>
          <c:yVal>
            <c:numRef>
              <c:f>A!$E$3:$E$15</c:f>
              <c:numCache>
                <c:formatCode>0.00E+00</c:formatCode>
                <c:ptCount val="13"/>
                <c:pt idx="0">
                  <c:v>1.9333333333333331E-3</c:v>
                </c:pt>
                <c:pt idx="1">
                  <c:v>2.133333333333333E-3</c:v>
                </c:pt>
                <c:pt idx="2">
                  <c:v>2.4666666666666665E-3</c:v>
                </c:pt>
                <c:pt idx="3">
                  <c:v>2.7333333333333337E-3</c:v>
                </c:pt>
                <c:pt idx="4">
                  <c:v>3.6333333333333335E-3</c:v>
                </c:pt>
                <c:pt idx="5">
                  <c:v>4.2333333333333329E-3</c:v>
                </c:pt>
                <c:pt idx="6">
                  <c:v>6.8999999999999999E-3</c:v>
                </c:pt>
                <c:pt idx="7">
                  <c:v>6.593333333333333E-2</c:v>
                </c:pt>
                <c:pt idx="8">
                  <c:v>0.18753333333333333</c:v>
                </c:pt>
                <c:pt idx="9">
                  <c:v>0.38700000000000001</c:v>
                </c:pt>
                <c:pt idx="10">
                  <c:v>0.58366666666666667</c:v>
                </c:pt>
                <c:pt idx="11">
                  <c:v>0.76800000000000013</c:v>
                </c:pt>
                <c:pt idx="12">
                  <c:v>0.95199999999999996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A-41C0-83E0-F5C601B6A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24271"/>
        <c:axId val="604326191"/>
      </c:scatterChart>
      <c:valAx>
        <c:axId val="6043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26191"/>
        <c:crosses val="autoZero"/>
        <c:crossBetween val="midCat"/>
      </c:valAx>
      <c:valAx>
        <c:axId val="6043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15C</a:t>
            </a:r>
          </a:p>
        </c:rich>
      </c:tx>
      <c:layout>
        <c:manualLayout>
          <c:xMode val="edge"/>
          <c:yMode val="edge"/>
          <c:x val="0.47104982398612605"/>
          <c:y val="3.292181069958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B!$B$2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B!$A$3:$A$16</c:f>
              <c:numCache>
                <c:formatCode>General</c:formatCode>
                <c:ptCount val="14"/>
                <c:pt idx="0">
                  <c:v>0.2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11</c:v>
                </c:pt>
                <c:pt idx="6">
                  <c:v>11.5</c:v>
                </c:pt>
                <c:pt idx="7">
                  <c:v>12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17.5</c:v>
                </c:pt>
                <c:pt idx="12">
                  <c:v>20</c:v>
                </c:pt>
                <c:pt idx="13">
                  <c:v>22.5</c:v>
                </c:pt>
              </c:numCache>
            </c:numRef>
          </c:xVal>
          <c:yVal>
            <c:numRef>
              <c:f>B!$B$3:$B$17</c:f>
              <c:numCache>
                <c:formatCode>0.00E+00</c:formatCode>
                <c:ptCount val="15"/>
                <c:pt idx="0">
                  <c:v>2.0000000000000001E-4</c:v>
                </c:pt>
                <c:pt idx="1">
                  <c:v>2.0999999999999999E-3</c:v>
                </c:pt>
                <c:pt idx="2">
                  <c:v>2.3999999999999998E-3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5.3E-3</c:v>
                </c:pt>
                <c:pt idx="6">
                  <c:v>7.4000000000000003E-3</c:v>
                </c:pt>
                <c:pt idx="7">
                  <c:v>1.9400000000000001E-2</c:v>
                </c:pt>
                <c:pt idx="8">
                  <c:v>4.8899999999999999E-2</c:v>
                </c:pt>
                <c:pt idx="9">
                  <c:v>0.1573</c:v>
                </c:pt>
                <c:pt idx="10">
                  <c:v>0.27</c:v>
                </c:pt>
                <c:pt idx="11">
                  <c:v>0.48299999999999998</c:v>
                </c:pt>
                <c:pt idx="12">
                  <c:v>0.69</c:v>
                </c:pt>
                <c:pt idx="13">
                  <c:v>0.88100000000000001</c:v>
                </c:pt>
                <c:pt idx="14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6-49AA-B1FA-CCAC2BED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58015"/>
        <c:axId val="608687135"/>
      </c:scatterChart>
      <c:valAx>
        <c:axId val="6713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87135"/>
        <c:crosses val="autoZero"/>
        <c:crossBetween val="midCat"/>
      </c:valAx>
      <c:valAx>
        <c:axId val="6086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5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B!$E$2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B!$D$3:$D$15</c:f>
              <c:numCache>
                <c:formatCode>General</c:formatCode>
                <c:ptCount val="13"/>
                <c:pt idx="0">
                  <c:v>0.2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11</c:v>
                </c:pt>
                <c:pt idx="6">
                  <c:v>12.5</c:v>
                </c:pt>
                <c:pt idx="7">
                  <c:v>13.5</c:v>
                </c:pt>
                <c:pt idx="8">
                  <c:v>14.5</c:v>
                </c:pt>
                <c:pt idx="9">
                  <c:v>15</c:v>
                </c:pt>
                <c:pt idx="10">
                  <c:v>17.5</c:v>
                </c:pt>
                <c:pt idx="11">
                  <c:v>20</c:v>
                </c:pt>
                <c:pt idx="12">
                  <c:v>22.5</c:v>
                </c:pt>
              </c:numCache>
            </c:numRef>
          </c:xVal>
          <c:yVal>
            <c:numRef>
              <c:f>B!$E$3:$E$15</c:f>
              <c:numCache>
                <c:formatCode>0.00E+00</c:formatCode>
                <c:ptCount val="13"/>
                <c:pt idx="0">
                  <c:v>2E-3</c:v>
                </c:pt>
                <c:pt idx="1">
                  <c:v>2.0999999999999999E-3</c:v>
                </c:pt>
                <c:pt idx="2">
                  <c:v>2.3999999999999998E-3</c:v>
                </c:pt>
                <c:pt idx="3">
                  <c:v>2.8999999999999998E-3</c:v>
                </c:pt>
                <c:pt idx="4">
                  <c:v>3.7000000000000002E-3</c:v>
                </c:pt>
                <c:pt idx="5">
                  <c:v>4.3E-3</c:v>
                </c:pt>
                <c:pt idx="6">
                  <c:v>7.3000000000000001E-3</c:v>
                </c:pt>
                <c:pt idx="7">
                  <c:v>6.2399999999999997E-2</c:v>
                </c:pt>
                <c:pt idx="8">
                  <c:v>0.14660000000000001</c:v>
                </c:pt>
                <c:pt idx="9">
                  <c:v>0.1956</c:v>
                </c:pt>
                <c:pt idx="10">
                  <c:v>0.39400000000000002</c:v>
                </c:pt>
                <c:pt idx="11">
                  <c:v>0.59</c:v>
                </c:pt>
                <c:pt idx="12">
                  <c:v>0.77400000000000002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9-46BA-8EC6-A43C4351E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08847"/>
        <c:axId val="1181010767"/>
      </c:scatterChart>
      <c:valAx>
        <c:axId val="118100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10767"/>
        <c:crosses val="autoZero"/>
        <c:crossBetween val="midCat"/>
      </c:valAx>
      <c:valAx>
        <c:axId val="11810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0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25C</a:t>
            </a:r>
          </a:p>
        </c:rich>
      </c:tx>
      <c:layout>
        <c:manualLayout>
          <c:xMode val="edge"/>
          <c:yMode val="edge"/>
          <c:x val="0.47100894989110109"/>
          <c:y val="3.3402915434514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B!$H$2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B!$G$3:$G$17</c:f>
              <c:numCache>
                <c:formatCode>General</c:formatCode>
                <c:ptCount val="15"/>
                <c:pt idx="0">
                  <c:v>0.2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11</c:v>
                </c:pt>
                <c:pt idx="6">
                  <c:v>12.5</c:v>
                </c:pt>
                <c:pt idx="7">
                  <c:v>13.5</c:v>
                </c:pt>
                <c:pt idx="8">
                  <c:v>14.5</c:v>
                </c:pt>
                <c:pt idx="9">
                  <c:v>15</c:v>
                </c:pt>
                <c:pt idx="10">
                  <c:v>16</c:v>
                </c:pt>
                <c:pt idx="11">
                  <c:v>17.5</c:v>
                </c:pt>
                <c:pt idx="12">
                  <c:v>18.5</c:v>
                </c:pt>
                <c:pt idx="13">
                  <c:v>20</c:v>
                </c:pt>
                <c:pt idx="14">
                  <c:v>22.5</c:v>
                </c:pt>
              </c:numCache>
            </c:numRef>
          </c:xVal>
          <c:yVal>
            <c:numRef>
              <c:f>B!$H$3:$H$17</c:f>
              <c:numCache>
                <c:formatCode>0.00E+00</c:formatCode>
                <c:ptCount val="15"/>
                <c:pt idx="0">
                  <c:v>2E-3</c:v>
                </c:pt>
                <c:pt idx="1">
                  <c:v>2.0999999999999999E-3</c:v>
                </c:pt>
                <c:pt idx="2">
                  <c:v>2.3999999999999998E-3</c:v>
                </c:pt>
                <c:pt idx="3">
                  <c:v>2.8E-3</c:v>
                </c:pt>
                <c:pt idx="4">
                  <c:v>3.5000000000000001E-3</c:v>
                </c:pt>
                <c:pt idx="5">
                  <c:v>3.8E-3</c:v>
                </c:pt>
                <c:pt idx="6">
                  <c:v>4.8999999999999998E-3</c:v>
                </c:pt>
                <c:pt idx="7">
                  <c:v>7.6E-3</c:v>
                </c:pt>
                <c:pt idx="8">
                  <c:v>6.3200000000000006E-2</c:v>
                </c:pt>
                <c:pt idx="9">
                  <c:v>9.9599999999999994E-2</c:v>
                </c:pt>
                <c:pt idx="10">
                  <c:v>0.1694</c:v>
                </c:pt>
                <c:pt idx="11">
                  <c:v>0.30099999999999999</c:v>
                </c:pt>
                <c:pt idx="12">
                  <c:v>0.377</c:v>
                </c:pt>
                <c:pt idx="13">
                  <c:v>0.49</c:v>
                </c:pt>
                <c:pt idx="14">
                  <c:v>0.65800000000000003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C-4741-83EF-6906DCBE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703439"/>
        <c:axId val="1180702959"/>
      </c:scatterChart>
      <c:valAx>
        <c:axId val="118070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02959"/>
        <c:crosses val="autoZero"/>
        <c:crossBetween val="midCat"/>
      </c:valAx>
      <c:valAx>
        <c:axId val="118070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0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B!$K$2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B!$J$3:$J$16</c:f>
              <c:numCache>
                <c:formatCode>General</c:formatCode>
                <c:ptCount val="14"/>
                <c:pt idx="0">
                  <c:v>0.2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14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17.5</c:v>
                </c:pt>
                <c:pt idx="11">
                  <c:v>18.5</c:v>
                </c:pt>
                <c:pt idx="12">
                  <c:v>20</c:v>
                </c:pt>
                <c:pt idx="13">
                  <c:v>22.5</c:v>
                </c:pt>
              </c:numCache>
            </c:numRef>
          </c:xVal>
          <c:yVal>
            <c:numRef>
              <c:f>B!$K$3:$K$17</c:f>
              <c:numCache>
                <c:formatCode>0.00E+00</c:formatCode>
                <c:ptCount val="15"/>
                <c:pt idx="0">
                  <c:v>2E-3</c:v>
                </c:pt>
                <c:pt idx="1">
                  <c:v>2.0999999999999999E-3</c:v>
                </c:pt>
                <c:pt idx="2">
                  <c:v>2.3E-3</c:v>
                </c:pt>
                <c:pt idx="3">
                  <c:v>2.7000000000000001E-3</c:v>
                </c:pt>
                <c:pt idx="4">
                  <c:v>3.2000000000000002E-3</c:v>
                </c:pt>
                <c:pt idx="5">
                  <c:v>4.1000000000000003E-3</c:v>
                </c:pt>
                <c:pt idx="6">
                  <c:v>5.4999999999999997E-3</c:v>
                </c:pt>
                <c:pt idx="7">
                  <c:v>1.2800000000000001E-2</c:v>
                </c:pt>
                <c:pt idx="8">
                  <c:v>4.36E-2</c:v>
                </c:pt>
                <c:pt idx="9">
                  <c:v>7.7200000000000005E-2</c:v>
                </c:pt>
                <c:pt idx="10">
                  <c:v>0.19719999999999999</c:v>
                </c:pt>
                <c:pt idx="11">
                  <c:v>0.26600000000000001</c:v>
                </c:pt>
                <c:pt idx="12">
                  <c:v>0.373</c:v>
                </c:pt>
                <c:pt idx="13">
                  <c:v>0.54300000000000004</c:v>
                </c:pt>
                <c:pt idx="14">
                  <c:v>0.70599999999999996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0-49E1-BBD1-BCEC89B3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739839"/>
        <c:axId val="1184603663"/>
      </c:scatterChart>
      <c:valAx>
        <c:axId val="118073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03663"/>
        <c:crosses val="autoZero"/>
        <c:crossBetween val="midCat"/>
      </c:valAx>
      <c:valAx>
        <c:axId val="11846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3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B!$N$2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B!$M$3:$M$19</c:f>
              <c:numCache>
                <c:formatCode>General</c:formatCode>
                <c:ptCount val="17"/>
                <c:pt idx="0">
                  <c:v>0.2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14.5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16.5</c:v>
                </c:pt>
                <c:pt idx="11">
                  <c:v>17</c:v>
                </c:pt>
                <c:pt idx="12">
                  <c:v>17.5</c:v>
                </c:pt>
                <c:pt idx="13">
                  <c:v>18</c:v>
                </c:pt>
                <c:pt idx="14">
                  <c:v>19.5</c:v>
                </c:pt>
                <c:pt idx="15">
                  <c:v>20</c:v>
                </c:pt>
                <c:pt idx="16">
                  <c:v>22.5</c:v>
                </c:pt>
              </c:numCache>
            </c:numRef>
          </c:xVal>
          <c:yVal>
            <c:numRef>
              <c:f>B!$N$3:$N$18</c:f>
              <c:numCache>
                <c:formatCode>0.00E+00</c:formatCode>
                <c:ptCount val="16"/>
                <c:pt idx="0">
                  <c:v>2E-3</c:v>
                </c:pt>
                <c:pt idx="1">
                  <c:v>2.0999999999999999E-3</c:v>
                </c:pt>
                <c:pt idx="2">
                  <c:v>2.3E-3</c:v>
                </c:pt>
                <c:pt idx="3">
                  <c:v>2.5999999999999999E-3</c:v>
                </c:pt>
                <c:pt idx="4">
                  <c:v>3.0000000000000001E-3</c:v>
                </c:pt>
                <c:pt idx="5">
                  <c:v>3.7000000000000002E-3</c:v>
                </c:pt>
                <c:pt idx="6">
                  <c:v>4.5999999999999999E-3</c:v>
                </c:pt>
                <c:pt idx="7">
                  <c:v>5.3E-3</c:v>
                </c:pt>
                <c:pt idx="8">
                  <c:v>6.0000000000000001E-3</c:v>
                </c:pt>
                <c:pt idx="9">
                  <c:v>7.3000000000000001E-3</c:v>
                </c:pt>
                <c:pt idx="10">
                  <c:v>1.15E-2</c:v>
                </c:pt>
                <c:pt idx="11">
                  <c:v>3.9800000000000002E-2</c:v>
                </c:pt>
                <c:pt idx="12">
                  <c:v>7.3899999999999993E-2</c:v>
                </c:pt>
                <c:pt idx="13">
                  <c:v>0.1125</c:v>
                </c:pt>
                <c:pt idx="14">
                  <c:v>0.218</c:v>
                </c:pt>
                <c:pt idx="15">
                  <c:v>0.248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8-4794-9C11-E41D95ED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388400"/>
        <c:axId val="720388880"/>
      </c:scatterChart>
      <c:valAx>
        <c:axId val="7203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88880"/>
        <c:crosses val="autoZero"/>
        <c:crossBetween val="midCat"/>
      </c:valAx>
      <c:valAx>
        <c:axId val="7203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3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169069</xdr:colOff>
      <xdr:row>0</xdr:row>
      <xdr:rowOff>38100</xdr:rowOff>
    </xdr:from>
    <xdr:to>
      <xdr:col>13</xdr:col>
      <xdr:colOff>633414</xdr:colOff>
      <xdr:row>16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F03F4-A5BC-1201-9161-12E33E2A4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531018</xdr:colOff>
      <xdr:row>0</xdr:row>
      <xdr:rowOff>0</xdr:rowOff>
    </xdr:from>
    <xdr:to>
      <xdr:col>19</xdr:col>
      <xdr:colOff>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7123E-64E8-1DCB-B5BA-6F9155043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90487</xdr:rowOff>
    </xdr:from>
    <xdr:to>
      <xdr:col>6</xdr:col>
      <xdr:colOff>214313</xdr:colOff>
      <xdr:row>29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654D03-62E6-8F94-1BA9-AFA5C4C23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185738</xdr:colOff>
      <xdr:row>16</xdr:row>
      <xdr:rowOff>90488</xdr:rowOff>
    </xdr:from>
    <xdr:to>
      <xdr:col>13</xdr:col>
      <xdr:colOff>223838</xdr:colOff>
      <xdr:row>30</xdr:row>
      <xdr:rowOff>147638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3CD3B3-5287-DAEC-002D-B6404518A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33339</xdr:colOff>
      <xdr:row>18</xdr:row>
      <xdr:rowOff>28575</xdr:rowOff>
    </xdr:from>
    <xdr:to>
      <xdr:col>5</xdr:col>
      <xdr:colOff>173834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8AA38-D961-EBCB-0E14-F034D6722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226218</xdr:colOff>
      <xdr:row>18</xdr:row>
      <xdr:rowOff>33338</xdr:rowOff>
    </xdr:from>
    <xdr:to>
      <xdr:col>10</xdr:col>
      <xdr:colOff>390525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802B9-54F5-24FA-5482-E09F9BC61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492920</xdr:colOff>
      <xdr:row>19</xdr:row>
      <xdr:rowOff>176212</xdr:rowOff>
    </xdr:from>
    <xdr:to>
      <xdr:col>15</xdr:col>
      <xdr:colOff>628651</xdr:colOff>
      <xdr:row>32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DBF380-A522-17E8-7696-CA6D4B09E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50005</xdr:colOff>
      <xdr:row>31</xdr:row>
      <xdr:rowOff>66675</xdr:rowOff>
    </xdr:from>
    <xdr:to>
      <xdr:col>5</xdr:col>
      <xdr:colOff>185737</xdr:colOff>
      <xdr:row>43</xdr:row>
      <xdr:rowOff>100013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776BEA-8836-AA46-5852-3052ED06E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211931</xdr:colOff>
      <xdr:row>31</xdr:row>
      <xdr:rowOff>47625</xdr:rowOff>
    </xdr:from>
    <xdr:to>
      <xdr:col>10</xdr:col>
      <xdr:colOff>385763</xdr:colOff>
      <xdr:row>43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331EB8-AE70-E800-B153-7F828646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564355</xdr:colOff>
      <xdr:row>32</xdr:row>
      <xdr:rowOff>133350</xdr:rowOff>
    </xdr:from>
    <xdr:to>
      <xdr:col>16</xdr:col>
      <xdr:colOff>47625</xdr:colOff>
      <xdr:row>45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AA0AB4-9EC9-D886-BB02-C155A7BAF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CA17-1DE5-463D-93BA-463139A7E684}">
  <dimension ref="A1:G15"/>
  <sheetViews>
    <sheetView tabSelected="1" workbookViewId="0">
      <selection activeCell="G8" sqref="A1:G15"/>
    </sheetView>
  </sheetViews>
  <sheetFormatPr defaultRowHeight="14.25" x14ac:dyDescent="0.45"/>
  <cols>
    <col min="6" max="6" width="11.73046875" bestFit="1" customWidth="1"/>
  </cols>
  <sheetData>
    <row r="1" spans="1:7" x14ac:dyDescent="0.45">
      <c r="A1" t="s">
        <v>0</v>
      </c>
    </row>
    <row r="2" spans="1:7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16</v>
      </c>
    </row>
    <row r="3" spans="1:7" x14ac:dyDescent="0.45">
      <c r="A3">
        <v>0.2</v>
      </c>
      <c r="B3" s="1">
        <v>2E-3</v>
      </c>
      <c r="C3" s="1">
        <v>1.9E-3</v>
      </c>
      <c r="D3" s="1">
        <v>1.9E-3</v>
      </c>
      <c r="E3" s="1">
        <f>AVERAGE(B3:D3)</f>
        <v>1.9333333333333331E-3</v>
      </c>
      <c r="F3">
        <f>_xlfn.STDEV.P(B3:D3)</f>
        <v>4.714045207910319E-5</v>
      </c>
      <c r="G3" s="1">
        <f>F3/SQRT(COUNT(B3:D3))</f>
        <v>2.7216552697590882E-5</v>
      </c>
    </row>
    <row r="4" spans="1:7" x14ac:dyDescent="0.45">
      <c r="A4">
        <v>2.5</v>
      </c>
      <c r="B4" s="1">
        <v>2.0999999999999999E-3</v>
      </c>
      <c r="C4" s="1">
        <v>2.2000000000000001E-3</v>
      </c>
      <c r="D4" s="1">
        <v>2.0999999999999999E-3</v>
      </c>
      <c r="E4" s="1">
        <f>AVERAGE(B4:D4)</f>
        <v>2.133333333333333E-3</v>
      </c>
      <c r="F4">
        <f t="shared" ref="F4:F15" si="0">_xlfn.STDEV.P(B4:D4)</f>
        <v>4.7140452079103291E-5</v>
      </c>
      <c r="G4" s="1">
        <f t="shared" ref="G4:G15" si="1">F4/SQRT(COUNT(B4:D4))</f>
        <v>2.721655269759094E-5</v>
      </c>
    </row>
    <row r="5" spans="1:7" x14ac:dyDescent="0.45">
      <c r="A5">
        <v>5</v>
      </c>
      <c r="B5" s="1">
        <v>2.3999999999999998E-3</v>
      </c>
      <c r="C5" s="1">
        <v>2.3999999999999998E-3</v>
      </c>
      <c r="D5" s="1">
        <v>2.5999999999999999E-3</v>
      </c>
      <c r="E5" s="1">
        <f t="shared" ref="E5:E14" si="2">AVERAGE(B5:D5)</f>
        <v>2.4666666666666665E-3</v>
      </c>
      <c r="F5">
        <f t="shared" si="0"/>
        <v>9.4280904158206379E-5</v>
      </c>
      <c r="G5" s="1">
        <f t="shared" si="1"/>
        <v>5.4433105395181764E-5</v>
      </c>
    </row>
    <row r="6" spans="1:7" x14ac:dyDescent="0.45">
      <c r="A6">
        <v>7.5</v>
      </c>
      <c r="B6" s="1">
        <v>2.8E-3</v>
      </c>
      <c r="C6" s="1">
        <v>2.5999999999999999E-3</v>
      </c>
      <c r="D6" s="1">
        <v>2.8E-3</v>
      </c>
      <c r="E6" s="1">
        <f t="shared" si="2"/>
        <v>2.7333333333333337E-3</v>
      </c>
      <c r="F6">
        <f t="shared" si="0"/>
        <v>9.4280904158206379E-5</v>
      </c>
      <c r="G6" s="1">
        <f t="shared" si="1"/>
        <v>5.4433105395181764E-5</v>
      </c>
    </row>
    <row r="7" spans="1:7" x14ac:dyDescent="0.45">
      <c r="A7">
        <v>10</v>
      </c>
      <c r="B7" s="1">
        <v>3.7000000000000002E-3</v>
      </c>
      <c r="C7" s="1">
        <v>3.5999999999999999E-3</v>
      </c>
      <c r="D7" s="1">
        <v>3.5999999999999999E-3</v>
      </c>
      <c r="E7" s="1">
        <f t="shared" si="2"/>
        <v>3.6333333333333335E-3</v>
      </c>
      <c r="F7">
        <f t="shared" si="0"/>
        <v>4.7140452079103291E-5</v>
      </c>
      <c r="G7" s="1">
        <f t="shared" si="1"/>
        <v>2.721655269759094E-5</v>
      </c>
    </row>
    <row r="8" spans="1:7" x14ac:dyDescent="0.45">
      <c r="A8">
        <v>11</v>
      </c>
      <c r="B8" s="1">
        <v>4.3E-3</v>
      </c>
      <c r="C8" s="1">
        <v>4.4000000000000003E-3</v>
      </c>
      <c r="D8" s="1">
        <v>4.0000000000000001E-3</v>
      </c>
      <c r="E8" s="1">
        <f t="shared" si="2"/>
        <v>4.2333333333333329E-3</v>
      </c>
      <c r="F8">
        <f t="shared" si="0"/>
        <v>1.6996731711975955E-4</v>
      </c>
      <c r="G8" s="1">
        <f t="shared" si="1"/>
        <v>9.8130676292531671E-5</v>
      </c>
    </row>
    <row r="9" spans="1:7" x14ac:dyDescent="0.45">
      <c r="A9">
        <v>12.5</v>
      </c>
      <c r="B9" s="1">
        <v>7.0000000000000001E-3</v>
      </c>
      <c r="C9" s="1">
        <v>6.7999999999999996E-3</v>
      </c>
      <c r="D9" s="1">
        <v>6.8999999999999999E-3</v>
      </c>
      <c r="E9" s="1">
        <f t="shared" si="2"/>
        <v>6.8999999999999999E-3</v>
      </c>
      <c r="F9">
        <f t="shared" si="0"/>
        <v>8.1649658092772826E-5</v>
      </c>
      <c r="G9" s="1">
        <f t="shared" si="1"/>
        <v>4.7140452079103298E-5</v>
      </c>
    </row>
    <row r="10" spans="1:7" x14ac:dyDescent="0.45">
      <c r="A10">
        <v>13.5</v>
      </c>
      <c r="B10" s="1">
        <v>6.4600000000000005E-2</v>
      </c>
      <c r="C10" s="1">
        <v>6.4600000000000005E-2</v>
      </c>
      <c r="D10" s="1">
        <v>6.8599999999999994E-2</v>
      </c>
      <c r="E10" s="1">
        <f t="shared" si="2"/>
        <v>6.593333333333333E-2</v>
      </c>
      <c r="F10">
        <f>_xlfn.STDEV.P(B10:D10)</f>
        <v>1.8856180831641218E-3</v>
      </c>
      <c r="G10" s="1">
        <f t="shared" si="1"/>
        <v>1.088662107903632E-3</v>
      </c>
    </row>
    <row r="11" spans="1:7" x14ac:dyDescent="0.45">
      <c r="A11">
        <v>15</v>
      </c>
      <c r="B11" s="1">
        <v>0.1895</v>
      </c>
      <c r="C11" s="1">
        <v>0.1847</v>
      </c>
      <c r="D11" s="1">
        <v>0.18840000000000001</v>
      </c>
      <c r="E11" s="1">
        <f t="shared" si="2"/>
        <v>0.18753333333333333</v>
      </c>
      <c r="F11">
        <f t="shared" si="0"/>
        <v>2.0531818125912667E-3</v>
      </c>
      <c r="G11" s="1">
        <f t="shared" si="1"/>
        <v>1.1854050721948116E-3</v>
      </c>
    </row>
    <row r="12" spans="1:7" x14ac:dyDescent="0.45">
      <c r="A12">
        <v>17.5</v>
      </c>
      <c r="B12" s="1">
        <v>0.38500000000000001</v>
      </c>
      <c r="C12" s="1">
        <v>0.38700000000000001</v>
      </c>
      <c r="D12" s="1">
        <v>0.38900000000000001</v>
      </c>
      <c r="E12" s="1">
        <f t="shared" si="2"/>
        <v>0.38700000000000001</v>
      </c>
      <c r="F12">
        <f t="shared" si="0"/>
        <v>1.6329931618554536E-3</v>
      </c>
      <c r="G12" s="1">
        <f t="shared" si="1"/>
        <v>9.4280904158206436E-4</v>
      </c>
    </row>
    <row r="13" spans="1:7" x14ac:dyDescent="0.45">
      <c r="A13">
        <v>20</v>
      </c>
      <c r="B13" s="1">
        <v>0.58499999999999996</v>
      </c>
      <c r="C13" s="1">
        <v>0.58399999999999996</v>
      </c>
      <c r="D13" s="1">
        <v>0.58199999999999996</v>
      </c>
      <c r="E13" s="1">
        <f t="shared" si="2"/>
        <v>0.58366666666666667</v>
      </c>
      <c r="F13">
        <f t="shared" si="0"/>
        <v>1.2472191289246482E-3</v>
      </c>
      <c r="G13" s="1">
        <f t="shared" si="1"/>
        <v>7.2008229982309629E-4</v>
      </c>
    </row>
    <row r="14" spans="1:7" x14ac:dyDescent="0.45">
      <c r="A14">
        <v>22.5</v>
      </c>
      <c r="B14" s="1">
        <v>0.77200000000000002</v>
      </c>
      <c r="C14" s="1">
        <v>0.76400000000000001</v>
      </c>
      <c r="D14" s="1">
        <v>0.76800000000000002</v>
      </c>
      <c r="E14" s="1">
        <f t="shared" si="2"/>
        <v>0.76800000000000013</v>
      </c>
      <c r="F14">
        <f t="shared" si="0"/>
        <v>3.2659863237109073E-3</v>
      </c>
      <c r="G14" s="1">
        <f t="shared" si="1"/>
        <v>1.8856180831641287E-3</v>
      </c>
    </row>
    <row r="15" spans="1:7" x14ac:dyDescent="0.45">
      <c r="A15">
        <v>25</v>
      </c>
      <c r="B15" s="1">
        <v>0.95499999999999996</v>
      </c>
      <c r="C15" s="1">
        <v>0.95399999999999996</v>
      </c>
      <c r="D15" s="1">
        <v>0.94699999999999995</v>
      </c>
      <c r="E15" s="1">
        <f>AVERAGE(B15:D15)</f>
        <v>0.95199999999999996</v>
      </c>
      <c r="F15">
        <f t="shared" si="0"/>
        <v>3.5590260840104404E-3</v>
      </c>
      <c r="G15" s="1">
        <f t="shared" si="1"/>
        <v>2.0548046676563277E-3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B479-E684-4FA7-A1A5-C562B125D91A}">
  <dimension ref="A1:Q20"/>
  <sheetViews>
    <sheetView topLeftCell="A13" workbookViewId="0">
      <selection activeCell="B11" sqref="B11"/>
    </sheetView>
  </sheetViews>
  <sheetFormatPr defaultRowHeight="14.25" x14ac:dyDescent="0.45"/>
  <sheetData>
    <row r="1" spans="1:17" x14ac:dyDescent="0.45">
      <c r="A1" t="s">
        <v>7</v>
      </c>
      <c r="D1" t="s">
        <v>0</v>
      </c>
      <c r="G1" t="s">
        <v>10</v>
      </c>
      <c r="J1" t="s">
        <v>11</v>
      </c>
      <c r="M1" t="s">
        <v>12</v>
      </c>
      <c r="P1" t="s">
        <v>13</v>
      </c>
    </row>
    <row r="2" spans="1:17" x14ac:dyDescent="0.45">
      <c r="A2" t="s">
        <v>8</v>
      </c>
      <c r="B2" t="s">
        <v>9</v>
      </c>
      <c r="D2" t="s">
        <v>8</v>
      </c>
      <c r="E2" t="s">
        <v>9</v>
      </c>
      <c r="G2" t="s">
        <v>8</v>
      </c>
      <c r="H2" t="s">
        <v>9</v>
      </c>
      <c r="J2" t="s">
        <v>8</v>
      </c>
      <c r="K2" t="s">
        <v>9</v>
      </c>
      <c r="M2" t="s">
        <v>8</v>
      </c>
      <c r="N2" t="s">
        <v>9</v>
      </c>
      <c r="P2" t="s">
        <v>8</v>
      </c>
      <c r="Q2" t="s">
        <v>9</v>
      </c>
    </row>
    <row r="3" spans="1:17" x14ac:dyDescent="0.45">
      <c r="A3">
        <v>0.2</v>
      </c>
      <c r="B3" s="1">
        <v>2.0000000000000001E-4</v>
      </c>
      <c r="D3">
        <v>0.2</v>
      </c>
      <c r="E3" s="1">
        <v>2E-3</v>
      </c>
      <c r="G3">
        <v>0.2</v>
      </c>
      <c r="H3" s="1">
        <v>2E-3</v>
      </c>
      <c r="J3">
        <v>0.2</v>
      </c>
      <c r="K3" s="1">
        <v>2E-3</v>
      </c>
      <c r="M3">
        <v>0.2</v>
      </c>
      <c r="N3" s="1">
        <v>2E-3</v>
      </c>
      <c r="P3">
        <v>0.2</v>
      </c>
      <c r="Q3" s="1">
        <v>2E-3</v>
      </c>
    </row>
    <row r="4" spans="1:17" x14ac:dyDescent="0.45">
      <c r="A4">
        <v>2.5</v>
      </c>
      <c r="B4" s="1">
        <v>2.0999999999999999E-3</v>
      </c>
      <c r="D4">
        <v>2.5</v>
      </c>
      <c r="E4" s="1">
        <v>2.0999999999999999E-3</v>
      </c>
      <c r="G4">
        <v>2.5</v>
      </c>
      <c r="H4" s="1">
        <v>2.0999999999999999E-3</v>
      </c>
      <c r="J4">
        <v>2.5</v>
      </c>
      <c r="K4" s="1">
        <v>2.0999999999999999E-3</v>
      </c>
      <c r="M4">
        <v>2.5</v>
      </c>
      <c r="N4" s="1">
        <v>2.0999999999999999E-3</v>
      </c>
      <c r="P4">
        <v>2.5</v>
      </c>
      <c r="Q4" s="1">
        <v>2.0999999999999999E-3</v>
      </c>
    </row>
    <row r="5" spans="1:17" x14ac:dyDescent="0.45">
      <c r="A5">
        <v>5</v>
      </c>
      <c r="B5" s="1">
        <v>2.3999999999999998E-3</v>
      </c>
      <c r="D5">
        <v>5</v>
      </c>
      <c r="E5" s="1">
        <v>2.3999999999999998E-3</v>
      </c>
      <c r="G5">
        <v>5</v>
      </c>
      <c r="H5" s="1">
        <v>2.3999999999999998E-3</v>
      </c>
      <c r="J5">
        <v>5</v>
      </c>
      <c r="K5" s="1">
        <v>2.3E-3</v>
      </c>
      <c r="M5">
        <v>5</v>
      </c>
      <c r="N5" s="1">
        <v>2.3E-3</v>
      </c>
      <c r="P5">
        <v>5</v>
      </c>
      <c r="Q5" s="1">
        <v>2.3E-3</v>
      </c>
    </row>
    <row r="6" spans="1:17" x14ac:dyDescent="0.45">
      <c r="A6">
        <v>7.5</v>
      </c>
      <c r="B6" s="1">
        <v>3.0000000000000001E-3</v>
      </c>
      <c r="D6">
        <v>7.5</v>
      </c>
      <c r="E6" s="1">
        <v>2.8999999999999998E-3</v>
      </c>
      <c r="G6">
        <v>7.5</v>
      </c>
      <c r="H6" s="1">
        <v>2.8E-3</v>
      </c>
      <c r="J6">
        <v>7.5</v>
      </c>
      <c r="K6" s="1">
        <v>2.7000000000000001E-3</v>
      </c>
      <c r="M6">
        <v>7.5</v>
      </c>
      <c r="N6" s="1">
        <v>2.5999999999999999E-3</v>
      </c>
      <c r="P6">
        <v>7.5</v>
      </c>
      <c r="Q6" s="1">
        <v>2.5000000000000001E-3</v>
      </c>
    </row>
    <row r="7" spans="1:17" x14ac:dyDescent="0.45">
      <c r="A7">
        <v>10</v>
      </c>
      <c r="B7" s="1">
        <v>4.0000000000000001E-3</v>
      </c>
      <c r="D7">
        <v>10</v>
      </c>
      <c r="E7" s="1">
        <v>3.7000000000000002E-3</v>
      </c>
      <c r="G7">
        <v>10</v>
      </c>
      <c r="H7" s="1">
        <v>3.5000000000000001E-3</v>
      </c>
      <c r="J7">
        <v>10</v>
      </c>
      <c r="K7" s="1">
        <v>3.2000000000000002E-3</v>
      </c>
      <c r="M7">
        <v>10</v>
      </c>
      <c r="N7" s="1">
        <v>3.0000000000000001E-3</v>
      </c>
      <c r="P7">
        <v>10</v>
      </c>
      <c r="Q7" s="1">
        <v>2.8999999999999998E-3</v>
      </c>
    </row>
    <row r="8" spans="1:17" x14ac:dyDescent="0.45">
      <c r="A8">
        <v>11</v>
      </c>
      <c r="B8" s="1">
        <v>5.3E-3</v>
      </c>
      <c r="D8">
        <v>11</v>
      </c>
      <c r="E8" s="1">
        <v>4.3E-3</v>
      </c>
      <c r="G8">
        <v>11</v>
      </c>
      <c r="H8" s="1">
        <v>3.8E-3</v>
      </c>
      <c r="J8">
        <v>12.5</v>
      </c>
      <c r="K8" s="1">
        <v>4.1000000000000003E-3</v>
      </c>
      <c r="M8">
        <v>12.5</v>
      </c>
      <c r="N8" s="1">
        <v>3.7000000000000002E-3</v>
      </c>
      <c r="P8">
        <v>12.5</v>
      </c>
      <c r="Q8" s="1">
        <v>3.3999999999999998E-3</v>
      </c>
    </row>
    <row r="9" spans="1:17" x14ac:dyDescent="0.45">
      <c r="A9">
        <v>11.5</v>
      </c>
      <c r="B9" s="1">
        <v>7.4000000000000003E-3</v>
      </c>
      <c r="D9">
        <v>12.5</v>
      </c>
      <c r="E9" s="1">
        <v>7.3000000000000001E-3</v>
      </c>
      <c r="G9">
        <v>12.5</v>
      </c>
      <c r="H9" s="1">
        <v>4.8999999999999998E-3</v>
      </c>
      <c r="J9">
        <v>14</v>
      </c>
      <c r="K9" s="1">
        <v>5.4999999999999997E-3</v>
      </c>
      <c r="M9">
        <v>14.5</v>
      </c>
      <c r="N9" s="1">
        <v>4.5999999999999999E-3</v>
      </c>
      <c r="P9">
        <v>15</v>
      </c>
      <c r="Q9" s="1">
        <v>4.1000000000000003E-3</v>
      </c>
    </row>
    <row r="10" spans="1:17" x14ac:dyDescent="0.45">
      <c r="A10">
        <v>12</v>
      </c>
      <c r="B10" s="1">
        <v>1.9400000000000001E-2</v>
      </c>
      <c r="D10">
        <v>13.5</v>
      </c>
      <c r="E10" s="1">
        <v>6.2399999999999997E-2</v>
      </c>
      <c r="G10">
        <v>13.5</v>
      </c>
      <c r="H10" s="1">
        <v>7.6E-3</v>
      </c>
      <c r="J10">
        <v>15</v>
      </c>
      <c r="K10" s="1">
        <v>1.2800000000000001E-2</v>
      </c>
      <c r="M10">
        <v>15</v>
      </c>
      <c r="N10" s="1">
        <v>5.3E-3</v>
      </c>
      <c r="P10">
        <v>17.5</v>
      </c>
      <c r="Q10" s="1">
        <v>6.4000000000000003E-3</v>
      </c>
    </row>
    <row r="11" spans="1:17" x14ac:dyDescent="0.45">
      <c r="A11">
        <v>12.5</v>
      </c>
      <c r="B11" s="1">
        <v>4.8899999999999999E-2</v>
      </c>
      <c r="D11">
        <v>14.5</v>
      </c>
      <c r="E11" s="1">
        <v>0.14660000000000001</v>
      </c>
      <c r="G11">
        <v>14.5</v>
      </c>
      <c r="H11" s="1">
        <v>6.3200000000000006E-2</v>
      </c>
      <c r="J11">
        <v>15.5</v>
      </c>
      <c r="K11" s="1">
        <v>4.36E-2</v>
      </c>
      <c r="M11">
        <v>15.5</v>
      </c>
      <c r="N11" s="1">
        <v>6.0000000000000001E-3</v>
      </c>
      <c r="P11">
        <v>18</v>
      </c>
      <c r="Q11" s="1">
        <v>8.0000000000000002E-3</v>
      </c>
    </row>
    <row r="12" spans="1:17" x14ac:dyDescent="0.45">
      <c r="A12">
        <v>13.5</v>
      </c>
      <c r="B12" s="1">
        <v>0.1573</v>
      </c>
      <c r="D12">
        <v>15</v>
      </c>
      <c r="E12" s="1">
        <v>0.1956</v>
      </c>
      <c r="G12">
        <v>15</v>
      </c>
      <c r="H12" s="1">
        <v>9.9599999999999994E-2</v>
      </c>
      <c r="J12">
        <v>16</v>
      </c>
      <c r="K12" s="1">
        <v>7.7200000000000005E-2</v>
      </c>
      <c r="M12">
        <v>16</v>
      </c>
      <c r="N12" s="1">
        <v>7.3000000000000001E-3</v>
      </c>
      <c r="P12">
        <v>18.5</v>
      </c>
      <c r="Q12" s="1">
        <v>1.6199999999999999E-2</v>
      </c>
    </row>
    <row r="13" spans="1:17" x14ac:dyDescent="0.45">
      <c r="A13">
        <v>15</v>
      </c>
      <c r="B13" s="1">
        <v>0.27</v>
      </c>
      <c r="D13">
        <v>17.5</v>
      </c>
      <c r="E13" s="1">
        <v>0.39400000000000002</v>
      </c>
      <c r="G13">
        <v>16</v>
      </c>
      <c r="H13" s="1">
        <v>0.1694</v>
      </c>
      <c r="J13">
        <v>17.5</v>
      </c>
      <c r="K13" s="1">
        <v>0.19719999999999999</v>
      </c>
      <c r="M13">
        <v>16.5</v>
      </c>
      <c r="N13" s="1">
        <v>1.15E-2</v>
      </c>
      <c r="P13">
        <v>19</v>
      </c>
      <c r="Q13" s="1">
        <v>4.5199999999999997E-2</v>
      </c>
    </row>
    <row r="14" spans="1:17" x14ac:dyDescent="0.45">
      <c r="A14">
        <v>17.5</v>
      </c>
      <c r="B14" s="1">
        <v>0.48299999999999998</v>
      </c>
      <c r="D14">
        <v>20</v>
      </c>
      <c r="E14" s="1">
        <v>0.59</v>
      </c>
      <c r="G14">
        <v>17.5</v>
      </c>
      <c r="H14" s="1">
        <v>0.30099999999999999</v>
      </c>
      <c r="J14">
        <v>18.5</v>
      </c>
      <c r="K14" s="1">
        <v>0.26600000000000001</v>
      </c>
      <c r="M14">
        <v>17</v>
      </c>
      <c r="N14" s="1">
        <v>3.9800000000000002E-2</v>
      </c>
      <c r="P14">
        <v>19.5</v>
      </c>
      <c r="Q14" s="1">
        <v>7.6499999999999999E-2</v>
      </c>
    </row>
    <row r="15" spans="1:17" x14ac:dyDescent="0.45">
      <c r="A15">
        <v>20</v>
      </c>
      <c r="B15" s="1">
        <v>0.69</v>
      </c>
      <c r="D15">
        <v>22.5</v>
      </c>
      <c r="E15" s="1">
        <v>0.77400000000000002</v>
      </c>
      <c r="G15">
        <v>18.5</v>
      </c>
      <c r="H15" s="1">
        <v>0.377</v>
      </c>
      <c r="J15">
        <v>20</v>
      </c>
      <c r="K15" s="1">
        <v>0.373</v>
      </c>
      <c r="M15">
        <v>17.5</v>
      </c>
      <c r="N15" s="1">
        <v>7.3899999999999993E-2</v>
      </c>
      <c r="P15">
        <v>20</v>
      </c>
      <c r="Q15" s="1">
        <v>0.11899999999999999</v>
      </c>
    </row>
    <row r="16" spans="1:17" x14ac:dyDescent="0.45">
      <c r="A16">
        <v>22.5</v>
      </c>
      <c r="B16" s="1">
        <v>0.88100000000000001</v>
      </c>
      <c r="D16">
        <v>25</v>
      </c>
      <c r="E16" s="1">
        <v>0.96199999999999997</v>
      </c>
      <c r="G16">
        <v>20</v>
      </c>
      <c r="H16" s="1">
        <v>0.49</v>
      </c>
      <c r="J16">
        <v>22.5</v>
      </c>
      <c r="K16" s="1">
        <v>0.54300000000000004</v>
      </c>
      <c r="M16">
        <v>18</v>
      </c>
      <c r="N16" s="1">
        <v>0.1125</v>
      </c>
      <c r="P16">
        <v>22.5</v>
      </c>
      <c r="Q16" s="1">
        <v>0.26900000000000002</v>
      </c>
    </row>
    <row r="17" spans="1:17" x14ac:dyDescent="0.45">
      <c r="A17">
        <v>25</v>
      </c>
      <c r="B17" s="1">
        <v>1.07</v>
      </c>
      <c r="G17">
        <v>22.5</v>
      </c>
      <c r="H17" s="1">
        <v>0.65800000000000003</v>
      </c>
      <c r="J17">
        <v>25</v>
      </c>
      <c r="K17" s="1">
        <v>0.70599999999999996</v>
      </c>
      <c r="M17">
        <v>19.5</v>
      </c>
      <c r="N17" s="1">
        <v>0.218</v>
      </c>
      <c r="P17">
        <v>25</v>
      </c>
      <c r="Q17" s="1">
        <v>0.41099999999999998</v>
      </c>
    </row>
    <row r="18" spans="1:17" x14ac:dyDescent="0.45">
      <c r="G18">
        <v>25</v>
      </c>
      <c r="H18" s="1">
        <v>0.83599999999999997</v>
      </c>
      <c r="M18">
        <v>20</v>
      </c>
      <c r="N18" s="1">
        <v>0.248</v>
      </c>
    </row>
    <row r="19" spans="1:17" x14ac:dyDescent="0.45">
      <c r="M19">
        <v>22.5</v>
      </c>
      <c r="N19" s="1">
        <v>0.40899999999999997</v>
      </c>
    </row>
    <row r="20" spans="1:17" x14ac:dyDescent="0.45">
      <c r="M20">
        <v>25</v>
      </c>
      <c r="N20" s="1">
        <v>0.56599999999999995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8FC2-A5AE-4162-A62A-54F1B803FDBC}">
  <dimension ref="A1:J9"/>
  <sheetViews>
    <sheetView workbookViewId="0">
      <selection activeCell="N27" sqref="N27"/>
    </sheetView>
  </sheetViews>
  <sheetFormatPr defaultRowHeight="14.25" x14ac:dyDescent="0.45"/>
  <sheetData>
    <row r="1" spans="1:10" x14ac:dyDescent="0.45">
      <c r="C1" s="2" t="s">
        <v>15</v>
      </c>
      <c r="D1" s="2"/>
      <c r="E1" s="2"/>
      <c r="F1" s="2"/>
      <c r="G1" s="2"/>
      <c r="H1" s="2"/>
      <c r="I1" s="2"/>
    </row>
    <row r="2" spans="1:10" x14ac:dyDescent="0.45">
      <c r="A2" t="s">
        <v>14</v>
      </c>
      <c r="B2">
        <v>6</v>
      </c>
      <c r="C2">
        <v>8</v>
      </c>
      <c r="D2">
        <v>10</v>
      </c>
      <c r="E2">
        <v>12</v>
      </c>
      <c r="F2">
        <v>14</v>
      </c>
      <c r="G2">
        <v>16</v>
      </c>
      <c r="H2">
        <v>18</v>
      </c>
      <c r="I2">
        <v>20</v>
      </c>
      <c r="J2">
        <v>22</v>
      </c>
    </row>
    <row r="3" spans="1:10" x14ac:dyDescent="0.45">
      <c r="A3">
        <v>0</v>
      </c>
      <c r="B3" s="1">
        <v>6.9999999999999999E-4</v>
      </c>
      <c r="C3" s="1">
        <v>2.8E-3</v>
      </c>
      <c r="D3" s="1">
        <v>4.7000000000000002E-3</v>
      </c>
      <c r="E3" s="1">
        <v>8.0999999999999996E-3</v>
      </c>
      <c r="F3" s="1">
        <v>9.1999999999999998E-3</v>
      </c>
      <c r="G3" s="1">
        <v>6.1999999999999998E-3</v>
      </c>
      <c r="H3" s="1">
        <v>2.8999999999999998E-3</v>
      </c>
      <c r="I3" s="1">
        <v>1.1000000000000001E-3</v>
      </c>
      <c r="J3" s="1">
        <v>2.9999999999999997E-4</v>
      </c>
    </row>
    <row r="4" spans="1:10" x14ac:dyDescent="0.45">
      <c r="A4">
        <v>5</v>
      </c>
      <c r="B4" s="1">
        <v>1E-3</v>
      </c>
      <c r="C4" s="1">
        <v>3.3E-3</v>
      </c>
      <c r="D4" s="1">
        <v>6.7000000000000002E-3</v>
      </c>
      <c r="E4" s="1">
        <v>1.0999999999999999E-2</v>
      </c>
      <c r="F4" s="1">
        <v>1.11E-2</v>
      </c>
      <c r="G4" s="1">
        <v>7.7000000000000002E-3</v>
      </c>
      <c r="H4" s="1">
        <v>4.3E-3</v>
      </c>
      <c r="I4" s="1">
        <v>1.4E-3</v>
      </c>
      <c r="J4" s="1">
        <v>5.0000000000000001E-4</v>
      </c>
    </row>
    <row r="5" spans="1:10" x14ac:dyDescent="0.45">
      <c r="A5">
        <v>10</v>
      </c>
      <c r="B5" s="1">
        <v>1.1999999999999999E-3</v>
      </c>
      <c r="C5" s="1">
        <v>4.1000000000000003E-3</v>
      </c>
      <c r="D5" s="1">
        <v>8.9999999999999993E-3</v>
      </c>
      <c r="E5" s="1">
        <v>1.3299999999999999E-2</v>
      </c>
      <c r="F5" s="1">
        <v>1.47E-2</v>
      </c>
      <c r="G5" s="1">
        <v>1.03E-2</v>
      </c>
      <c r="H5" s="1">
        <v>5.4999999999999997E-3</v>
      </c>
      <c r="I5" s="1">
        <v>1.8E-3</v>
      </c>
      <c r="J5" s="1">
        <v>5.9999999999999995E-4</v>
      </c>
    </row>
    <row r="6" spans="1:10" x14ac:dyDescent="0.45">
      <c r="A6">
        <v>15</v>
      </c>
      <c r="B6" s="1">
        <v>1.2999999999999999E-3</v>
      </c>
      <c r="C6" s="1">
        <v>4.1999999999999997E-3</v>
      </c>
      <c r="D6" s="1">
        <v>9.4999999999999998E-3</v>
      </c>
      <c r="E6" s="1">
        <v>1.4800000000000001E-2</v>
      </c>
      <c r="F6" s="3">
        <v>1.7500000000000002E-2</v>
      </c>
      <c r="G6" s="1">
        <v>1.2500000000000001E-2</v>
      </c>
      <c r="H6" s="1">
        <v>5.7999999999999996E-3</v>
      </c>
      <c r="I6" s="1">
        <v>1.9E-3</v>
      </c>
      <c r="J6" s="1">
        <v>5.9999999999999995E-4</v>
      </c>
    </row>
    <row r="7" spans="1:10" x14ac:dyDescent="0.45">
      <c r="A7">
        <v>20</v>
      </c>
      <c r="B7" s="1">
        <v>1E-3</v>
      </c>
      <c r="C7" s="1">
        <v>3.3999999999999998E-3</v>
      </c>
      <c r="D7" s="1">
        <v>8.0000000000000002E-3</v>
      </c>
      <c r="E7" s="1">
        <v>1.41E-2</v>
      </c>
      <c r="F7" s="1">
        <v>1.6799999999999999E-2</v>
      </c>
      <c r="G7" s="1">
        <v>1.2E-2</v>
      </c>
      <c r="H7" s="1">
        <v>5.0000000000000001E-3</v>
      </c>
      <c r="I7" s="1">
        <v>1.6000000000000001E-3</v>
      </c>
      <c r="J7" s="1">
        <v>5.9999999999999995E-4</v>
      </c>
    </row>
    <row r="8" spans="1:10" x14ac:dyDescent="0.45">
      <c r="A8">
        <v>25</v>
      </c>
      <c r="B8" s="1">
        <v>5.9999999999999995E-4</v>
      </c>
      <c r="C8" s="1">
        <v>2.2000000000000001E-3</v>
      </c>
      <c r="D8" s="1">
        <v>5.3E-3</v>
      </c>
      <c r="E8" s="1">
        <v>9.2999999999999992E-3</v>
      </c>
      <c r="F8" s="1">
        <v>1.2500000000000001E-2</v>
      </c>
      <c r="G8" s="1">
        <v>8.8000000000000005E-3</v>
      </c>
      <c r="H8" s="1">
        <v>3.3999999999999998E-3</v>
      </c>
      <c r="I8" s="1">
        <v>1.1000000000000001E-3</v>
      </c>
      <c r="J8" s="1">
        <v>4.0000000000000002E-4</v>
      </c>
    </row>
    <row r="9" spans="1:10" x14ac:dyDescent="0.45">
      <c r="A9">
        <v>30</v>
      </c>
      <c r="B9" s="1">
        <v>2.9999999999999997E-4</v>
      </c>
      <c r="C9" s="1">
        <v>1.4E-3</v>
      </c>
      <c r="D9" s="1">
        <v>3.3999999999999998E-3</v>
      </c>
      <c r="E9" s="1">
        <v>7.0000000000000001E-3</v>
      </c>
      <c r="F9" s="1">
        <v>8.9999999999999993E-3</v>
      </c>
      <c r="G9" s="1">
        <v>5.8999999999999999E-3</v>
      </c>
      <c r="H9" s="1">
        <v>2.2000000000000001E-3</v>
      </c>
      <c r="I9" s="1">
        <v>6.9999999999999999E-4</v>
      </c>
      <c r="J9" s="1">
        <v>2.0000000000000001E-4</v>
      </c>
    </row>
  </sheetData>
  <mergeCells count="1">
    <mergeCell ref="C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EDE587AEB5C140B013A20CD7CEF1C6" ma:contentTypeVersion="18" ma:contentTypeDescription="Create a new document." ma:contentTypeScope="" ma:versionID="6fb0b3211a189f93a52c305a416d26d7">
  <xsd:schema xmlns:xsd="http://www.w3.org/2001/XMLSchema" xmlns:xs="http://www.w3.org/2001/XMLSchema" xmlns:p="http://schemas.microsoft.com/office/2006/metadata/properties" xmlns:ns3="7eb2b5d1-9a09-4104-88ef-13ec0889a5df" xmlns:ns4="f58c4a60-6526-4317-835c-ec63a1255d78" targetNamespace="http://schemas.microsoft.com/office/2006/metadata/properties" ma:root="true" ma:fieldsID="b8aeca6a6e80466f925143fb3989b038" ns3:_="" ns4:_="">
    <xsd:import namespace="7eb2b5d1-9a09-4104-88ef-13ec0889a5df"/>
    <xsd:import namespace="f58c4a60-6526-4317-835c-ec63a1255d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2b5d1-9a09-4104-88ef-13ec0889a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c4a60-6526-4317-835c-ec63a1255d7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b2b5d1-9a09-4104-88ef-13ec0889a5df" xsi:nil="true"/>
  </documentManagement>
</p:properties>
</file>

<file path=customXml/itemProps1.xml><?xml version="1.0" encoding="utf-8"?>
<ds:datastoreItem xmlns:ds="http://schemas.openxmlformats.org/officeDocument/2006/customXml" ds:itemID="{5ABD5922-86E0-481D-A54B-E6A1FEAD55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2b5d1-9a09-4104-88ef-13ec0889a5df"/>
    <ds:schemaRef ds:uri="f58c4a60-6526-4317-835c-ec63a1255d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315E52-2082-4887-8C1B-DA0DDC1E6E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5102D-3A88-4E90-87E9-F8F2CF9C8BF5}">
  <ds:schemaRefs>
    <ds:schemaRef ds:uri="f58c4a60-6526-4317-835c-ec63a1255d78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7eb2b5d1-9a09-4104-88ef-13ec0889a5d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Blacklaw, Todd</dc:creator>
  <cp:lastModifiedBy>Blacklaw, Todd</cp:lastModifiedBy>
  <dcterms:created xsi:type="dcterms:W3CDTF">2025-01-16T09:26:10Z</dcterms:created>
  <dcterms:modified xsi:type="dcterms:W3CDTF">2025-01-23T10:00:27Z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0x0101003CEDE587AEB5C140B013A20CD7CEF1C6</vt:lpwstr>
  </property>
</Properties>
</file>