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940" yWindow="0" windowWidth="25120" windowHeight="16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1" l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6" i="1"/>
  <c r="M28" i="1"/>
  <c r="L28" i="1"/>
  <c r="K28" i="1"/>
  <c r="J28" i="1"/>
  <c r="I28" i="1"/>
  <c r="H28" i="1"/>
  <c r="G28" i="1"/>
  <c r="F28" i="1"/>
  <c r="E28" i="1"/>
  <c r="D28" i="1"/>
  <c r="C28" i="1"/>
  <c r="B28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B27" i="1"/>
</calcChain>
</file>

<file path=xl/sharedStrings.xml><?xml version="1.0" encoding="utf-8"?>
<sst xmlns="http://schemas.openxmlformats.org/spreadsheetml/2006/main" count="367" uniqueCount="73">
  <si>
    <t>Gene</t>
  </si>
  <si>
    <t>JSD A</t>
  </si>
  <si>
    <t>JSDP A</t>
  </si>
  <si>
    <t>JSDB A</t>
  </si>
  <si>
    <t>SE A</t>
  </si>
  <si>
    <t>SEP A</t>
  </si>
  <si>
    <t>SEB A</t>
  </si>
  <si>
    <t>SoP A</t>
  </si>
  <si>
    <t>SoPP A</t>
  </si>
  <si>
    <t>SoPB A</t>
  </si>
  <si>
    <t># m</t>
  </si>
  <si>
    <t># bm</t>
  </si>
  <si>
    <t>% bm</t>
  </si>
  <si>
    <t># fcm</t>
  </si>
  <si>
    <t>% fcm</t>
  </si>
  <si>
    <t>% fcm/faa</t>
  </si>
  <si>
    <t>Species</t>
  </si>
  <si>
    <t>JSD SD</t>
  </si>
  <si>
    <t xml:space="preserve">JSDP SD </t>
  </si>
  <si>
    <t>JSDB SD</t>
  </si>
  <si>
    <t>SE SD</t>
  </si>
  <si>
    <t>SEP SD</t>
  </si>
  <si>
    <t>SEB SD</t>
  </si>
  <si>
    <t>SoP SD</t>
  </si>
  <si>
    <t>SoPP SD</t>
  </si>
  <si>
    <t>SoPB SD</t>
  </si>
  <si>
    <t>JS &amp; JSP p</t>
  </si>
  <si>
    <t>JSP &amp; JSB p</t>
  </si>
  <si>
    <t>SE &amp; SEP p</t>
  </si>
  <si>
    <t>SEP &amp; SEB p</t>
  </si>
  <si>
    <t>SoP &amp; SoPP p</t>
  </si>
  <si>
    <t>SoPP &amp; SoPB p</t>
  </si>
  <si>
    <t>S p</t>
  </si>
  <si>
    <t>ABC7</t>
  </si>
  <si>
    <t>-</t>
  </si>
  <si>
    <t>hmzdcy</t>
  </si>
  <si>
    <t>ABCD1</t>
  </si>
  <si>
    <t>ACOX1</t>
  </si>
  <si>
    <t>hmzdc</t>
  </si>
  <si>
    <t>AGA</t>
  </si>
  <si>
    <t>AGPS</t>
  </si>
  <si>
    <t>AGXT</t>
  </si>
  <si>
    <t>AHI1</t>
  </si>
  <si>
    <t xml:space="preserve">hmz </t>
  </si>
  <si>
    <t>ALG1</t>
  </si>
  <si>
    <t>ALG11</t>
  </si>
  <si>
    <t>ALG12</t>
  </si>
  <si>
    <t>ALG2</t>
  </si>
  <si>
    <t>ALG3</t>
  </si>
  <si>
    <t>ALG6</t>
  </si>
  <si>
    <t>COG4</t>
  </si>
  <si>
    <t>DDOST</t>
  </si>
  <si>
    <t>DHDDS</t>
  </si>
  <si>
    <t>DOLK</t>
  </si>
  <si>
    <t>DPAGT1</t>
  </si>
  <si>
    <t>DPM1</t>
  </si>
  <si>
    <t>INPP5E</t>
  </si>
  <si>
    <t>MPI</t>
  </si>
  <si>
    <t>PIGA</t>
  </si>
  <si>
    <t>PIGM</t>
  </si>
  <si>
    <t>RFT1</t>
  </si>
  <si>
    <t>SPTLC1</t>
  </si>
  <si>
    <t>Average</t>
  </si>
  <si>
    <t>STDEV</t>
  </si>
  <si>
    <t>overall p</t>
  </si>
  <si>
    <t>Diseases</t>
  </si>
  <si>
    <t>Adrenoleukodystrophy</t>
  </si>
  <si>
    <t>Joubert syndrome 3</t>
  </si>
  <si>
    <t>Aspartylglycosaminuria</t>
  </si>
  <si>
    <t>Rhizomelic chondrodysplasia punctata type 3</t>
  </si>
  <si>
    <t>Pseudoneonatal adrenoleukodystrophy</t>
  </si>
  <si>
    <t xml:space="preserve"> </t>
  </si>
  <si>
    <t>NPC1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</si>
</sst>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8000"/>
      <name val="Calibri"/>
      <scheme val="minor"/>
    </font>
    <font>
      <sz val="12"/>
      <color rgb="FF008000"/>
      <name val="Calibri"/>
      <scheme val="minor"/>
    </font>
    <font>
      <sz val="11"/>
      <name val="Calibri"/>
      <scheme val="minor"/>
    </font>
    <font>
      <sz val="11"/>
      <color rgb="FF000000"/>
      <name val="Calibri"/>
      <family val="2"/>
      <scheme val="minor"/>
    </font>
    <font>
      <sz val="12"/>
      <color theme="9"/>
      <name val="Calibri"/>
      <scheme val="minor"/>
    </font>
    <font>
      <sz val="11"/>
      <color theme="9"/>
      <name val="Calibri"/>
      <scheme val="minor"/>
    </font>
    <font>
      <sz val="12"/>
      <name val="Calibri"/>
      <scheme val="minor"/>
    </font>
    <font>
      <sz val="11"/>
      <color rgb="FFFF66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2">
    <xf numFmtId="0" fontId="0" fillId="0" borderId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35">
    <xf numFmtId="0" fontId="0" fillId="0" borderId="0" xfId="0"/>
    <xf numFmtId="0" fontId="0" fillId="2" borderId="1" xfId="0" applyFill="1" applyBorder="1"/>
    <xf numFmtId="9" fontId="0" fillId="2" borderId="1" xfId="1" applyFont="1" applyFill="1" applyBorder="1"/>
    <xf numFmtId="0" fontId="0" fillId="0" borderId="1" xfId="0" applyBorder="1"/>
    <xf numFmtId="0" fontId="0" fillId="0" borderId="1" xfId="0" quotePrefix="1" applyBorder="1"/>
    <xf numFmtId="9" fontId="0" fillId="0" borderId="1" xfId="1" applyFont="1" applyBorder="1"/>
    <xf numFmtId="0" fontId="3" fillId="0" borderId="1" xfId="0" applyFont="1" applyBorder="1"/>
    <xf numFmtId="0" fontId="4" fillId="0" borderId="1" xfId="0" applyFont="1" applyBorder="1"/>
    <xf numFmtId="10" fontId="0" fillId="0" borderId="1" xfId="0" applyNumberFormat="1" applyBorder="1"/>
    <xf numFmtId="10" fontId="0" fillId="0" borderId="1" xfId="1" applyNumberFormat="1" applyFont="1" applyBorder="1"/>
    <xf numFmtId="11" fontId="5" fillId="0" borderId="1" xfId="0" applyNumberFormat="1" applyFont="1" applyBorder="1"/>
    <xf numFmtId="0" fontId="6" fillId="0" borderId="1" xfId="0" applyFont="1" applyBorder="1"/>
    <xf numFmtId="0" fontId="6" fillId="0" borderId="1" xfId="0" quotePrefix="1" applyFont="1" applyBorder="1"/>
    <xf numFmtId="0" fontId="2" fillId="0" borderId="1" xfId="0" quotePrefix="1" applyFont="1" applyBorder="1"/>
    <xf numFmtId="11" fontId="6" fillId="0" borderId="1" xfId="0" applyNumberFormat="1" applyFont="1" applyBorder="1"/>
    <xf numFmtId="0" fontId="7" fillId="0" borderId="1" xfId="0" applyFont="1" applyBorder="1"/>
    <xf numFmtId="0" fontId="2" fillId="0" borderId="1" xfId="0" applyFont="1" applyBorder="1"/>
    <xf numFmtId="0" fontId="8" fillId="0" borderId="1" xfId="0" applyFont="1" applyBorder="1"/>
    <xf numFmtId="9" fontId="0" fillId="0" borderId="1" xfId="1" quotePrefix="1" applyFont="1" applyBorder="1"/>
    <xf numFmtId="0" fontId="9" fillId="0" borderId="1" xfId="0" applyFont="1" applyBorder="1"/>
    <xf numFmtId="0" fontId="10" fillId="0" borderId="1" xfId="0" applyFont="1" applyBorder="1"/>
    <xf numFmtId="0" fontId="0" fillId="0" borderId="1" xfId="0" applyFill="1" applyBorder="1"/>
    <xf numFmtId="0" fontId="11" fillId="0" borderId="1" xfId="0" applyFont="1" applyBorder="1"/>
    <xf numFmtId="0" fontId="5" fillId="0" borderId="1" xfId="0" applyFont="1" applyBorder="1"/>
    <xf numFmtId="0" fontId="3" fillId="0" borderId="0" xfId="0" applyFont="1" applyBorder="1"/>
    <xf numFmtId="9" fontId="3" fillId="0" borderId="1" xfId="1" applyFont="1" applyBorder="1"/>
    <xf numFmtId="0" fontId="12" fillId="0" borderId="1" xfId="0" applyFont="1" applyBorder="1"/>
    <xf numFmtId="0" fontId="0" fillId="0" borderId="0" xfId="0" applyFill="1" applyBorder="1"/>
    <xf numFmtId="0" fontId="0" fillId="0" borderId="0" xfId="0" applyBorder="1"/>
    <xf numFmtId="0" fontId="0" fillId="0" borderId="0" xfId="0" quotePrefix="1" applyBorder="1"/>
    <xf numFmtId="11" fontId="0" fillId="3" borderId="1" xfId="0" applyNumberFormat="1" applyFill="1" applyBorder="1"/>
    <xf numFmtId="0" fontId="11" fillId="3" borderId="1" xfId="0" applyFont="1" applyFill="1" applyBorder="1"/>
    <xf numFmtId="0" fontId="11" fillId="4" borderId="1" xfId="0" applyFont="1" applyFill="1" applyBorder="1"/>
    <xf numFmtId="2" fontId="0" fillId="4" borderId="1" xfId="0" applyNumberFormat="1" applyFill="1" applyBorder="1"/>
    <xf numFmtId="2" fontId="0" fillId="3" borderId="1" xfId="0" applyNumberFormat="1" applyFill="1" applyBorder="1"/>
  </cellXfs>
  <cellStyles count="16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9"/>
  <sheetViews>
    <sheetView tabSelected="1" topLeftCell="A24" workbookViewId="0">
      <selection activeCell="J49" sqref="J49"/>
    </sheetView>
  </sheetViews>
  <sheetFormatPr baseColWidth="10" defaultRowHeight="15" x14ac:dyDescent="0"/>
  <cols>
    <col min="7" max="8" width="13.1640625" bestFit="1" customWidth="1"/>
    <col min="32" max="32" width="13.1640625" bestFit="1" customWidth="1"/>
    <col min="40" max="40" width="12" bestFit="1" customWidth="1"/>
    <col min="41" max="42" width="13.1640625" bestFit="1" customWidth="1"/>
    <col min="43" max="43" width="38" bestFit="1" customWidth="1"/>
  </cols>
  <sheetData>
    <row r="1" spans="1:4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J1" s="1" t="s">
        <v>0</v>
      </c>
      <c r="AK1" s="1" t="s">
        <v>26</v>
      </c>
      <c r="AL1" s="1" t="s">
        <v>27</v>
      </c>
      <c r="AM1" s="1" t="s">
        <v>28</v>
      </c>
      <c r="AN1" s="1" t="s">
        <v>29</v>
      </c>
      <c r="AO1" s="1" t="s">
        <v>30</v>
      </c>
      <c r="AP1" s="1" t="s">
        <v>31</v>
      </c>
      <c r="AQ1" s="1" t="s">
        <v>65</v>
      </c>
    </row>
    <row r="2" spans="1:44">
      <c r="A2" s="3" t="s">
        <v>36</v>
      </c>
      <c r="B2" s="3">
        <v>0.65591315436241604</v>
      </c>
      <c r="C2" s="3">
        <v>0.74665937500000001</v>
      </c>
      <c r="D2" s="4" t="s">
        <v>34</v>
      </c>
      <c r="E2" s="3">
        <v>0.50516346308724902</v>
      </c>
      <c r="F2" s="3">
        <v>0.722626875</v>
      </c>
      <c r="G2" s="4" t="s">
        <v>34</v>
      </c>
      <c r="H2" s="3">
        <v>1.76253216107382</v>
      </c>
      <c r="I2" s="3">
        <v>3.2322578124999999</v>
      </c>
      <c r="J2" s="4" t="s">
        <v>34</v>
      </c>
      <c r="K2" s="3">
        <v>32</v>
      </c>
      <c r="L2" s="3">
        <v>0</v>
      </c>
      <c r="M2" s="5">
        <f>L2/K2</f>
        <v>0</v>
      </c>
      <c r="N2" s="3">
        <v>17</v>
      </c>
      <c r="O2" s="8">
        <v>0.53125</v>
      </c>
      <c r="P2" s="9">
        <v>0.15740740740699999</v>
      </c>
      <c r="Q2" s="5" t="s">
        <v>35</v>
      </c>
      <c r="R2" s="3">
        <v>0.108980961014946</v>
      </c>
      <c r="S2" s="3">
        <v>7.0070515997168001E-2</v>
      </c>
      <c r="T2" s="4" t="s">
        <v>34</v>
      </c>
      <c r="U2" s="3">
        <v>0.20502074365654699</v>
      </c>
      <c r="V2" s="3">
        <v>0.16896579382817201</v>
      </c>
      <c r="W2" s="4" t="s">
        <v>34</v>
      </c>
      <c r="X2" s="3">
        <v>1.78905643729213</v>
      </c>
      <c r="Y2" s="3">
        <v>1.5962150057219999</v>
      </c>
      <c r="Z2" s="4" t="s">
        <v>34</v>
      </c>
      <c r="AA2" s="10">
        <v>3.9915269999999997E-8</v>
      </c>
      <c r="AB2" s="4" t="s">
        <v>34</v>
      </c>
      <c r="AC2" s="10">
        <v>3.1309329999999999E-8</v>
      </c>
      <c r="AD2" s="4" t="s">
        <v>34</v>
      </c>
      <c r="AE2" s="10">
        <v>8.6986890000000002E-6</v>
      </c>
      <c r="AF2" s="4" t="s">
        <v>34</v>
      </c>
      <c r="AG2" s="6">
        <f>AA2+AC2+AE2</f>
        <v>8.7699136000000007E-6</v>
      </c>
      <c r="AJ2" s="3" t="s">
        <v>36</v>
      </c>
      <c r="AK2" s="10">
        <v>3.9915269999999997E-8</v>
      </c>
      <c r="AL2" s="4" t="s">
        <v>34</v>
      </c>
      <c r="AM2" s="10">
        <v>3.1309329999999999E-8</v>
      </c>
      <c r="AN2" s="4" t="s">
        <v>34</v>
      </c>
      <c r="AO2" s="10">
        <v>8.6986890000000002E-6</v>
      </c>
      <c r="AP2" s="4" t="s">
        <v>34</v>
      </c>
      <c r="AQ2" s="3" t="s">
        <v>66</v>
      </c>
    </row>
    <row r="3" spans="1:44">
      <c r="A3" s="3" t="s">
        <v>42</v>
      </c>
      <c r="B3" s="3">
        <v>0.69320437290969805</v>
      </c>
      <c r="C3" s="3">
        <v>0.79099333333333299</v>
      </c>
      <c r="D3" s="3">
        <v>0.74351222222222202</v>
      </c>
      <c r="E3" s="3">
        <v>0.50430029264214105</v>
      </c>
      <c r="F3" s="3">
        <v>0.75640777777777801</v>
      </c>
      <c r="G3" s="3">
        <v>0.52954555555555505</v>
      </c>
      <c r="H3" s="3">
        <v>2.5800610451504902</v>
      </c>
      <c r="I3" s="3">
        <v>4.5066844444444403</v>
      </c>
      <c r="J3" s="3">
        <v>2.6146477777777801</v>
      </c>
      <c r="K3" s="3">
        <v>18</v>
      </c>
      <c r="L3" s="3">
        <v>9</v>
      </c>
      <c r="M3" s="5">
        <f>L3/K3</f>
        <v>0.5</v>
      </c>
      <c r="N3" s="3">
        <v>7</v>
      </c>
      <c r="O3" s="8">
        <v>0.38888888888899997</v>
      </c>
      <c r="P3" s="8">
        <v>1.8867924528299999E-2</v>
      </c>
      <c r="Q3" s="5" t="s">
        <v>43</v>
      </c>
      <c r="R3" s="17">
        <v>0.15602711799999999</v>
      </c>
      <c r="S3" s="3">
        <v>8.4148249998308194E-2</v>
      </c>
      <c r="T3" s="3">
        <v>0.10040843344148399</v>
      </c>
      <c r="U3" s="3">
        <v>0.28130899055734598</v>
      </c>
      <c r="V3" s="3">
        <v>0.22920491810593999</v>
      </c>
      <c r="W3" s="3">
        <v>0.275952024337207</v>
      </c>
      <c r="X3" s="3">
        <v>2.0339093734827398</v>
      </c>
      <c r="Y3" s="3">
        <v>1.41059609662102</v>
      </c>
      <c r="Z3" s="3">
        <v>1.54288604140839</v>
      </c>
      <c r="AA3" s="11">
        <v>4.3984779999999999E-3</v>
      </c>
      <c r="AB3" s="16">
        <v>0.15428790000000001</v>
      </c>
      <c r="AC3" s="11">
        <v>5.583714E-3</v>
      </c>
      <c r="AD3" s="11">
        <v>4.7184660000000003E-2</v>
      </c>
      <c r="AE3" s="11">
        <v>1.8022050000000001E-3</v>
      </c>
      <c r="AF3" s="11">
        <v>1.3222920000000001E-2</v>
      </c>
      <c r="AG3" s="6">
        <f>AA3+AC3+AE3</f>
        <v>1.1784397E-2</v>
      </c>
      <c r="AJ3" s="3" t="s">
        <v>42</v>
      </c>
      <c r="AK3" s="11">
        <v>4.3984779999999999E-3</v>
      </c>
      <c r="AL3" s="16">
        <v>0.15428790000000001</v>
      </c>
      <c r="AM3" s="11">
        <v>5.583714E-3</v>
      </c>
      <c r="AN3" s="11">
        <v>4.7184660000000003E-2</v>
      </c>
      <c r="AO3" s="11">
        <v>1.8022050000000001E-3</v>
      </c>
      <c r="AP3" s="11">
        <v>1.3222920000000001E-2</v>
      </c>
      <c r="AQ3" s="3" t="s">
        <v>67</v>
      </c>
    </row>
    <row r="4" spans="1:44">
      <c r="A4" s="3" t="s">
        <v>39</v>
      </c>
      <c r="B4" s="3">
        <v>0.71585404624277404</v>
      </c>
      <c r="C4" s="3">
        <v>0.76123399999999997</v>
      </c>
      <c r="D4" s="3">
        <v>0.61719000000000002</v>
      </c>
      <c r="E4" s="3">
        <v>0.60333800578034702</v>
      </c>
      <c r="F4" s="3">
        <v>0.74207199999999995</v>
      </c>
      <c r="G4" s="3">
        <v>0.3508</v>
      </c>
      <c r="H4" s="3">
        <v>2.6425704335260098</v>
      </c>
      <c r="I4" s="3">
        <v>3.97357</v>
      </c>
      <c r="J4" s="3">
        <v>0.625475</v>
      </c>
      <c r="K4" s="3">
        <v>17</v>
      </c>
      <c r="L4" s="3">
        <v>2</v>
      </c>
      <c r="M4" s="5">
        <f>L4/K4</f>
        <v>0.11764705882352941</v>
      </c>
      <c r="N4" s="3">
        <v>10</v>
      </c>
      <c r="O4" s="8">
        <v>0.58823529411800002</v>
      </c>
      <c r="P4" s="8">
        <v>8.2644628099199993E-2</v>
      </c>
      <c r="Q4" s="5" t="s">
        <v>38</v>
      </c>
      <c r="R4" s="3">
        <v>8.6727324399526795E-2</v>
      </c>
      <c r="S4" s="3">
        <v>6.6100048492165803E-2</v>
      </c>
      <c r="T4" s="3">
        <v>1.7160000000000002E-2</v>
      </c>
      <c r="U4" s="3">
        <v>0.24002122507977799</v>
      </c>
      <c r="V4" s="3">
        <v>0.17269956225383601</v>
      </c>
      <c r="W4" s="3">
        <v>2.3019999999999999E-2</v>
      </c>
      <c r="X4" s="3">
        <v>2.1249712669999998</v>
      </c>
      <c r="Y4" s="3">
        <v>1.71015377943622</v>
      </c>
      <c r="Z4" s="3">
        <v>1.334905</v>
      </c>
      <c r="AA4" s="11">
        <v>1.122831E-2</v>
      </c>
      <c r="AB4" s="12">
        <v>4.5953090000000002E-2</v>
      </c>
      <c r="AC4" s="11">
        <v>4.8844149999999996E-3</v>
      </c>
      <c r="AD4" s="12">
        <v>3.8429430000000001E-2</v>
      </c>
      <c r="AE4" s="11">
        <v>5.6150000000000002E-3</v>
      </c>
      <c r="AF4" s="13">
        <v>9.6048620000000001E-2</v>
      </c>
      <c r="AG4" s="6">
        <f>AA4+AC4+AE4</f>
        <v>2.1727725000000003E-2</v>
      </c>
      <c r="AJ4" s="3" t="s">
        <v>39</v>
      </c>
      <c r="AK4" s="11">
        <v>1.122831E-2</v>
      </c>
      <c r="AL4" s="12">
        <v>4.5953090000000002E-2</v>
      </c>
      <c r="AM4" s="11">
        <v>4.8844149999999996E-3</v>
      </c>
      <c r="AN4" s="12">
        <v>3.8429430000000001E-2</v>
      </c>
      <c r="AO4" s="11">
        <v>5.6150000000000002E-3</v>
      </c>
      <c r="AP4" s="13">
        <v>9.6048620000000001E-2</v>
      </c>
      <c r="AQ4" s="3" t="s">
        <v>68</v>
      </c>
    </row>
    <row r="5" spans="1:44">
      <c r="A5" s="3" t="s">
        <v>40</v>
      </c>
      <c r="B5" s="3">
        <v>0.71185796352583597</v>
      </c>
      <c r="C5" s="3">
        <v>0.79683000000000004</v>
      </c>
      <c r="D5" s="4" t="s">
        <v>34</v>
      </c>
      <c r="E5" s="3">
        <v>0.62521740121580505</v>
      </c>
      <c r="F5" s="3">
        <v>0.88189499999999998</v>
      </c>
      <c r="G5" s="4" t="s">
        <v>34</v>
      </c>
      <c r="H5" s="3">
        <v>3.0523382522796298</v>
      </c>
      <c r="I5" s="3">
        <v>4.4196200000000001</v>
      </c>
      <c r="J5" s="4" t="s">
        <v>34</v>
      </c>
      <c r="K5" s="3">
        <v>4</v>
      </c>
      <c r="L5" s="3">
        <v>0</v>
      </c>
      <c r="M5" s="5">
        <f>L5/K5</f>
        <v>0</v>
      </c>
      <c r="N5" s="3">
        <v>2</v>
      </c>
      <c r="O5" s="5">
        <v>0.5</v>
      </c>
      <c r="P5" s="8">
        <v>9.0497737556600004E-3</v>
      </c>
      <c r="Q5" s="5" t="s">
        <v>38</v>
      </c>
      <c r="R5" s="3">
        <v>0.127740536748049</v>
      </c>
      <c r="S5" s="3">
        <v>4.3132801902960101E-2</v>
      </c>
      <c r="T5" s="6" t="s">
        <v>34</v>
      </c>
      <c r="U5" s="3">
        <v>0.23288292051492901</v>
      </c>
      <c r="V5" s="3">
        <v>8.0202953966795998E-2</v>
      </c>
      <c r="W5" s="6" t="s">
        <v>34</v>
      </c>
      <c r="X5" s="3">
        <v>1.733539556</v>
      </c>
      <c r="Y5" s="3">
        <v>0.60553219018479898</v>
      </c>
      <c r="Z5" s="6" t="s">
        <v>34</v>
      </c>
      <c r="AA5" s="14">
        <v>1.55852E-2</v>
      </c>
      <c r="AB5" s="6" t="s">
        <v>34</v>
      </c>
      <c r="AC5" s="11">
        <v>4.1456119999999999E-3</v>
      </c>
      <c r="AD5" s="6" t="s">
        <v>34</v>
      </c>
      <c r="AE5" s="11">
        <v>1.0832100000000001E-2</v>
      </c>
      <c r="AF5" s="6" t="s">
        <v>34</v>
      </c>
      <c r="AG5" s="6">
        <f>AA5+AC5+AE5</f>
        <v>3.0562912000000001E-2</v>
      </c>
      <c r="AJ5" s="3" t="s">
        <v>40</v>
      </c>
      <c r="AK5" s="14">
        <v>1.55852E-2</v>
      </c>
      <c r="AL5" s="6" t="s">
        <v>34</v>
      </c>
      <c r="AM5" s="11">
        <v>4.1456119999999999E-3</v>
      </c>
      <c r="AN5" s="6" t="s">
        <v>34</v>
      </c>
      <c r="AO5" s="11">
        <v>1.0832100000000001E-2</v>
      </c>
      <c r="AP5" s="6" t="s">
        <v>34</v>
      </c>
      <c r="AQ5" s="3" t="s">
        <v>69</v>
      </c>
    </row>
    <row r="6" spans="1:44">
      <c r="A6" s="3" t="s">
        <v>37</v>
      </c>
      <c r="B6" s="3">
        <v>0.71285084848484903</v>
      </c>
      <c r="C6" s="3">
        <v>0.81512249999999997</v>
      </c>
      <c r="D6" s="4" t="s">
        <v>34</v>
      </c>
      <c r="E6" s="3">
        <v>0.57702000000000098</v>
      </c>
      <c r="F6" s="3">
        <v>0.84502250000000001</v>
      </c>
      <c r="G6" s="4" t="s">
        <v>34</v>
      </c>
      <c r="H6" s="3">
        <v>2.4719194999999998</v>
      </c>
      <c r="I6" s="3">
        <v>4.4894999999999996</v>
      </c>
      <c r="J6" s="4" t="s">
        <v>34</v>
      </c>
      <c r="K6" s="3">
        <v>4</v>
      </c>
      <c r="L6" s="3">
        <v>0</v>
      </c>
      <c r="M6" s="5">
        <f>L6/K6</f>
        <v>0</v>
      </c>
      <c r="N6" s="3">
        <v>3</v>
      </c>
      <c r="O6" s="5">
        <v>0.75</v>
      </c>
      <c r="P6" s="8">
        <v>1.7241379310299999E-2</v>
      </c>
      <c r="Q6" s="5" t="s">
        <v>38</v>
      </c>
      <c r="R6" s="3">
        <v>8.1585509075437296E-2</v>
      </c>
      <c r="S6" s="3">
        <v>2.75462251270478E-2</v>
      </c>
      <c r="T6" s="4" t="s">
        <v>34</v>
      </c>
      <c r="U6" s="3">
        <v>0.20998760594883001</v>
      </c>
      <c r="V6" s="3">
        <v>9.8990959782951901E-2</v>
      </c>
      <c r="W6" s="4" t="s">
        <v>34</v>
      </c>
      <c r="X6" s="3">
        <v>1.8192020507304101</v>
      </c>
      <c r="Y6" s="3">
        <v>1.23410030621502</v>
      </c>
      <c r="Z6" s="4" t="s">
        <v>34</v>
      </c>
      <c r="AA6" s="11">
        <v>2.7222629999999999E-3</v>
      </c>
      <c r="AB6" s="4" t="s">
        <v>34</v>
      </c>
      <c r="AC6" s="11">
        <v>6.4122629999999996E-3</v>
      </c>
      <c r="AD6" s="4" t="s">
        <v>34</v>
      </c>
      <c r="AE6" s="11">
        <v>2.3773590000000001E-2</v>
      </c>
      <c r="AF6" s="4" t="s">
        <v>34</v>
      </c>
      <c r="AG6" s="6">
        <f>AA6+AC6+AE6</f>
        <v>3.2908116000000001E-2</v>
      </c>
      <c r="AJ6" s="3" t="s">
        <v>37</v>
      </c>
      <c r="AK6" s="11">
        <v>2.7222629999999999E-3</v>
      </c>
      <c r="AL6" s="4" t="s">
        <v>34</v>
      </c>
      <c r="AM6" s="11">
        <v>6.4122629999999996E-3</v>
      </c>
      <c r="AN6" s="4" t="s">
        <v>34</v>
      </c>
      <c r="AO6" s="11">
        <v>2.3773590000000001E-2</v>
      </c>
      <c r="AP6" s="4" t="s">
        <v>34</v>
      </c>
      <c r="AQ6" s="3" t="s">
        <v>70</v>
      </c>
    </row>
    <row r="7" spans="1:44">
      <c r="A7" s="3" t="s">
        <v>57</v>
      </c>
      <c r="B7" s="3">
        <v>0.65296685579196201</v>
      </c>
      <c r="C7" s="3">
        <v>0.76268250000000004</v>
      </c>
      <c r="D7" s="3">
        <v>0.59599999999999997</v>
      </c>
      <c r="E7" s="3">
        <v>0.49148378250591102</v>
      </c>
      <c r="F7" s="3">
        <v>0.77258249999999995</v>
      </c>
      <c r="G7" s="3">
        <v>0.30496499999999999</v>
      </c>
      <c r="H7" s="3">
        <v>1.94713647754137</v>
      </c>
      <c r="I7" s="3">
        <v>3.4890949999999998</v>
      </c>
      <c r="J7" s="3">
        <v>1.6069</v>
      </c>
      <c r="K7" s="3">
        <v>6</v>
      </c>
      <c r="L7" s="3">
        <v>2</v>
      </c>
      <c r="M7" s="5">
        <f>L7/K7</f>
        <v>0.33333333333333331</v>
      </c>
      <c r="N7" s="3">
        <v>2</v>
      </c>
      <c r="O7" s="5">
        <v>0.33300000000000002</v>
      </c>
      <c r="P7" s="5">
        <v>2.5000000000000001E-2</v>
      </c>
      <c r="Q7" s="5" t="s">
        <v>35</v>
      </c>
      <c r="R7" s="3">
        <v>0.106306106498011</v>
      </c>
      <c r="S7" s="3">
        <v>4.0771099675505497E-2</v>
      </c>
      <c r="T7" s="3">
        <v>1.9439999999999999E-2</v>
      </c>
      <c r="U7" s="3">
        <v>0.233049021608524</v>
      </c>
      <c r="V7" s="3">
        <v>0.12726867434192099</v>
      </c>
      <c r="W7" s="3">
        <v>1.9064999999999999E-2</v>
      </c>
      <c r="X7" s="3">
        <v>1.8922621213295401</v>
      </c>
      <c r="Y7" s="3">
        <v>1.0845702049314301</v>
      </c>
      <c r="Z7" s="3">
        <v>0.29525000000000001</v>
      </c>
      <c r="AA7" s="23">
        <v>6.8475289999999998E-3</v>
      </c>
      <c r="AB7" s="23">
        <v>4.661734E-2</v>
      </c>
      <c r="AC7" s="23">
        <v>1.122596E-2</v>
      </c>
      <c r="AD7" s="23">
        <v>4.3995310000000003E-2</v>
      </c>
      <c r="AE7" s="23">
        <v>3.383133E-2</v>
      </c>
      <c r="AF7" s="7">
        <v>9.5315979999999995E-2</v>
      </c>
      <c r="AG7" s="6">
        <f>AA7+AC7+AE7</f>
        <v>5.1904818999999998E-2</v>
      </c>
    </row>
    <row r="8" spans="1:44">
      <c r="A8" s="3" t="s">
        <v>54</v>
      </c>
      <c r="B8" s="21">
        <v>0.70090894607843091</v>
      </c>
      <c r="C8" s="3">
        <v>0.75009777777777786</v>
      </c>
      <c r="D8" s="3">
        <v>0.5655</v>
      </c>
      <c r="E8" s="6">
        <v>0.60036666666666605</v>
      </c>
      <c r="F8" s="3">
        <v>0.73458000000000001</v>
      </c>
      <c r="G8" s="3">
        <v>0.37124000000000001</v>
      </c>
      <c r="H8" s="3">
        <v>2.5192076225490179</v>
      </c>
      <c r="I8" s="3">
        <v>3.3219477777777779</v>
      </c>
      <c r="J8" s="3">
        <v>1.5650599999999999</v>
      </c>
      <c r="K8" s="3">
        <v>10</v>
      </c>
      <c r="L8" s="3">
        <v>1</v>
      </c>
      <c r="M8" s="5">
        <f>L8/K8</f>
        <v>0.1</v>
      </c>
      <c r="N8" s="3">
        <v>5</v>
      </c>
      <c r="O8" s="5">
        <v>0.5</v>
      </c>
      <c r="P8" s="5">
        <v>0.05</v>
      </c>
      <c r="Q8" s="5" t="s">
        <v>35</v>
      </c>
      <c r="R8" s="3">
        <v>9.1151190886985145E-2</v>
      </c>
      <c r="S8" s="3">
        <v>4.7902776479494862E-2</v>
      </c>
      <c r="T8" s="3">
        <v>0</v>
      </c>
      <c r="U8" s="3">
        <v>0.21718045645049838</v>
      </c>
      <c r="V8" s="3">
        <v>0.1618894024480908</v>
      </c>
      <c r="W8" s="3">
        <v>0</v>
      </c>
      <c r="X8" s="3">
        <v>1.9193042229355854</v>
      </c>
      <c r="Y8" s="3">
        <v>1.1690959608579801</v>
      </c>
      <c r="Z8" s="3">
        <v>0</v>
      </c>
      <c r="AA8" s="11">
        <v>9.0119029999999999E-3</v>
      </c>
      <c r="AB8" s="4" t="s">
        <v>34</v>
      </c>
      <c r="AC8" s="11">
        <v>2.0308090000000001E-2</v>
      </c>
      <c r="AD8" s="4" t="s">
        <v>34</v>
      </c>
      <c r="AE8" s="12">
        <v>4.0179079999999999E-2</v>
      </c>
      <c r="AF8" s="4" t="s">
        <v>34</v>
      </c>
      <c r="AG8" s="6">
        <f>AA8+AC8+AE8</f>
        <v>6.9499072999999995E-2</v>
      </c>
    </row>
    <row r="9" spans="1:44">
      <c r="A9" s="3" t="s">
        <v>46</v>
      </c>
      <c r="B9" s="3">
        <v>0.65792891393442599</v>
      </c>
      <c r="C9" s="3">
        <v>0.758066666666667</v>
      </c>
      <c r="D9" s="3">
        <v>0.68883000000000005</v>
      </c>
      <c r="E9" s="3">
        <v>0.51280250000000005</v>
      </c>
      <c r="F9" s="3">
        <v>0.75398666666666703</v>
      </c>
      <c r="G9" s="3">
        <v>0.55434333333333297</v>
      </c>
      <c r="H9" s="3">
        <v>1.7784531147541001</v>
      </c>
      <c r="I9" s="3">
        <v>3.3811416666666698</v>
      </c>
      <c r="J9" s="3">
        <v>2.4246433333333299</v>
      </c>
      <c r="K9" s="3">
        <v>9</v>
      </c>
      <c r="L9" s="3">
        <v>3</v>
      </c>
      <c r="M9" s="5">
        <f>L9/K9</f>
        <v>0.33333333333333331</v>
      </c>
      <c r="N9" s="3">
        <v>5</v>
      </c>
      <c r="O9" s="8">
        <v>0.555555555556</v>
      </c>
      <c r="P9" s="8">
        <v>6.25E-2</v>
      </c>
      <c r="Q9" s="5" t="s">
        <v>35</v>
      </c>
      <c r="R9" s="3">
        <v>0.103750108956336</v>
      </c>
      <c r="S9" s="3">
        <v>8.3838487117923494E-2</v>
      </c>
      <c r="T9" s="3">
        <v>5.8096281005471199E-2</v>
      </c>
      <c r="U9" s="3">
        <v>0.20634772591742101</v>
      </c>
      <c r="V9" s="3">
        <v>0.16614444234527401</v>
      </c>
      <c r="W9" s="3">
        <v>0.15969209150389699</v>
      </c>
      <c r="X9" s="3">
        <v>1.89564054981275</v>
      </c>
      <c r="Y9" s="3">
        <v>2.2072014960000002</v>
      </c>
      <c r="Z9" s="3">
        <v>0.82047837405314294</v>
      </c>
      <c r="AA9" s="11">
        <v>1.6924089999999999E-2</v>
      </c>
      <c r="AB9" s="16">
        <v>0.14268819999999999</v>
      </c>
      <c r="AC9" s="11">
        <v>8.4364609999999993E-3</v>
      </c>
      <c r="AD9" s="16">
        <v>0.1116207</v>
      </c>
      <c r="AE9" s="16">
        <v>6.8420220000000004E-2</v>
      </c>
      <c r="AF9" s="16">
        <v>0.22330990000000001</v>
      </c>
      <c r="AG9" s="6">
        <f>AA9+AC9+AE9</f>
        <v>9.3780770999999999E-2</v>
      </c>
    </row>
    <row r="10" spans="1:44">
      <c r="A10" s="3" t="s">
        <v>45</v>
      </c>
      <c r="B10" s="3">
        <v>0.66768341463414604</v>
      </c>
      <c r="C10" s="3">
        <v>0.75081399999999998</v>
      </c>
      <c r="D10" s="3">
        <v>0.60653999999999997</v>
      </c>
      <c r="E10" s="3">
        <v>0.51108229674796801</v>
      </c>
      <c r="F10" s="3">
        <v>0.70789599999999997</v>
      </c>
      <c r="G10" s="3">
        <v>0.42653000000000002</v>
      </c>
      <c r="H10" s="3">
        <v>1.94955575203252</v>
      </c>
      <c r="I10" s="3">
        <v>3.786232</v>
      </c>
      <c r="J10" s="3">
        <v>1.5925199999999999</v>
      </c>
      <c r="K10" s="3">
        <v>6</v>
      </c>
      <c r="L10" s="3">
        <v>1</v>
      </c>
      <c r="M10" s="5">
        <f>L10/K10</f>
        <v>0.16666666666666666</v>
      </c>
      <c r="N10" s="3">
        <v>2</v>
      </c>
      <c r="O10" s="8">
        <v>0.33333333333300003</v>
      </c>
      <c r="P10" s="8">
        <v>2.17391304348E-2</v>
      </c>
      <c r="Q10" s="5" t="s">
        <v>35</v>
      </c>
      <c r="R10" s="3">
        <v>9.8646912447854895E-2</v>
      </c>
      <c r="S10" s="3">
        <v>8.1067299103892695E-2</v>
      </c>
      <c r="T10" s="3">
        <v>0</v>
      </c>
      <c r="U10" s="3">
        <v>0.224222237739616</v>
      </c>
      <c r="V10" s="3">
        <v>0.18077468524104801</v>
      </c>
      <c r="W10" s="3">
        <v>0</v>
      </c>
      <c r="X10" s="3">
        <v>2.0174964045251702</v>
      </c>
      <c r="Y10" s="3"/>
      <c r="Z10" s="3">
        <v>0</v>
      </c>
      <c r="AA10" s="11">
        <v>4.25846E-2</v>
      </c>
      <c r="AB10" s="4" t="s">
        <v>34</v>
      </c>
      <c r="AC10" s="11">
        <v>3.6553139999999998E-2</v>
      </c>
      <c r="AD10" s="4" t="s">
        <v>34</v>
      </c>
      <c r="AE10" s="11">
        <v>3.3501660000000003E-2</v>
      </c>
      <c r="AF10" s="4" t="s">
        <v>34</v>
      </c>
      <c r="AG10" s="6">
        <f>AA10+AC10+AE10</f>
        <v>0.1126394</v>
      </c>
    </row>
    <row r="11" spans="1:44">
      <c r="A11" s="3" t="s">
        <v>61</v>
      </c>
      <c r="B11" s="3">
        <v>0.69411894291754594</v>
      </c>
      <c r="C11" s="3">
        <v>0.75390666666666695</v>
      </c>
      <c r="D11" s="4" t="s">
        <v>34</v>
      </c>
      <c r="E11" s="3">
        <v>0.57381651162790703</v>
      </c>
      <c r="F11" s="3">
        <v>0.73768999999999996</v>
      </c>
      <c r="G11" s="4" t="s">
        <v>34</v>
      </c>
      <c r="H11" s="3">
        <v>2.1319954122621598</v>
      </c>
      <c r="I11" s="3">
        <v>3.82934333333333</v>
      </c>
      <c r="J11" s="4" t="s">
        <v>34</v>
      </c>
      <c r="K11" s="3">
        <v>6</v>
      </c>
      <c r="L11" s="3">
        <v>0</v>
      </c>
      <c r="M11" s="5">
        <f>L11/K11</f>
        <v>0</v>
      </c>
      <c r="N11" s="3">
        <v>3</v>
      </c>
      <c r="O11" s="5">
        <v>0.5</v>
      </c>
      <c r="P11" s="5">
        <v>3.1899999999999998E-2</v>
      </c>
      <c r="Q11" s="5" t="s">
        <v>35</v>
      </c>
      <c r="R11" s="3">
        <v>7.4683706132417399E-2</v>
      </c>
      <c r="S11" s="3">
        <v>7.5943769037068204E-2</v>
      </c>
      <c r="T11" s="4" t="s">
        <v>34</v>
      </c>
      <c r="U11" s="3">
        <v>0.18745113285085799</v>
      </c>
      <c r="V11" s="3">
        <v>0.16308281546502701</v>
      </c>
      <c r="W11" s="4" t="s">
        <v>34</v>
      </c>
      <c r="X11" s="3">
        <v>1.78278828808513</v>
      </c>
      <c r="Y11" s="3">
        <v>2.1253611925714901</v>
      </c>
      <c r="Z11" s="4" t="s">
        <v>34</v>
      </c>
      <c r="AA11" s="7">
        <v>5.6705789999999999E-2</v>
      </c>
      <c r="AB11" s="4" t="s">
        <v>34</v>
      </c>
      <c r="AC11" s="23">
        <v>2.929091E-2</v>
      </c>
      <c r="AD11" s="4" t="s">
        <v>34</v>
      </c>
      <c r="AE11" s="7">
        <v>5.4507170000000001E-2</v>
      </c>
      <c r="AF11" s="3" t="s">
        <v>34</v>
      </c>
      <c r="AG11" s="6">
        <f>AA11+AC11+AE11</f>
        <v>0.14050387</v>
      </c>
    </row>
    <row r="12" spans="1:44">
      <c r="A12" s="3" t="s">
        <v>33</v>
      </c>
      <c r="B12" s="3">
        <v>0.68157877659574595</v>
      </c>
      <c r="C12" s="3">
        <v>0.73616999999999999</v>
      </c>
      <c r="D12" s="4" t="s">
        <v>34</v>
      </c>
      <c r="E12" s="3">
        <v>0.58663416223404297</v>
      </c>
      <c r="F12" s="3">
        <v>0.72142666666666699</v>
      </c>
      <c r="G12" s="4" t="s">
        <v>34</v>
      </c>
      <c r="H12" s="3">
        <v>2.48544375</v>
      </c>
      <c r="I12" s="3">
        <v>3.57666</v>
      </c>
      <c r="J12" s="4" t="s">
        <v>34</v>
      </c>
      <c r="K12" s="3">
        <v>3</v>
      </c>
      <c r="L12" s="3">
        <v>0</v>
      </c>
      <c r="M12" s="5">
        <f>L12/K12</f>
        <v>0</v>
      </c>
      <c r="N12" s="3">
        <v>0</v>
      </c>
      <c r="O12" s="5">
        <v>0</v>
      </c>
      <c r="P12" s="5">
        <v>0</v>
      </c>
      <c r="Q12" s="5" t="s">
        <v>35</v>
      </c>
      <c r="R12" s="3">
        <v>0.11417715655312401</v>
      </c>
      <c r="S12" s="3">
        <v>4.0730163269989399E-2</v>
      </c>
      <c r="T12" s="6" t="s">
        <v>34</v>
      </c>
      <c r="U12" s="3">
        <v>0.24324670200436499</v>
      </c>
      <c r="V12" s="3">
        <v>9.7515245075948095E-2</v>
      </c>
      <c r="W12" s="6" t="s">
        <v>34</v>
      </c>
      <c r="X12" s="3">
        <v>1.77181924575774</v>
      </c>
      <c r="Y12" s="3">
        <v>0.72351127763613099</v>
      </c>
      <c r="Z12" s="6" t="s">
        <v>34</v>
      </c>
      <c r="AA12" s="7">
        <v>7.4793289999999998E-2</v>
      </c>
      <c r="AB12" s="6" t="s">
        <v>34</v>
      </c>
      <c r="AC12" s="7">
        <v>7.0871290000000003E-2</v>
      </c>
      <c r="AD12" s="6" t="s">
        <v>34</v>
      </c>
      <c r="AE12" s="7">
        <v>6.148551E-2</v>
      </c>
      <c r="AF12" s="6" t="s">
        <v>34</v>
      </c>
      <c r="AG12" s="6">
        <f>AA12+AC12+AE12</f>
        <v>0.20715008999999998</v>
      </c>
      <c r="AJ12" s="1" t="s">
        <v>26</v>
      </c>
      <c r="AK12" s="1" t="s">
        <v>27</v>
      </c>
      <c r="AL12" s="1" t="s">
        <v>28</v>
      </c>
      <c r="AM12" s="1" t="s">
        <v>29</v>
      </c>
      <c r="AN12" s="1" t="s">
        <v>30</v>
      </c>
      <c r="AO12" s="1" t="s">
        <v>31</v>
      </c>
    </row>
    <row r="13" spans="1:44">
      <c r="A13" s="3" t="s">
        <v>41</v>
      </c>
      <c r="B13" s="3">
        <v>0.65390076530612296</v>
      </c>
      <c r="C13" s="3">
        <v>0.67715090909090903</v>
      </c>
      <c r="D13" s="3">
        <v>0.64368999999999998</v>
      </c>
      <c r="E13" s="3">
        <v>0.48483920918367401</v>
      </c>
      <c r="F13" s="3">
        <v>0.55180090909090895</v>
      </c>
      <c r="G13" s="3">
        <v>0.50680999999999998</v>
      </c>
      <c r="H13" s="3">
        <v>1.78587272959184</v>
      </c>
      <c r="I13" s="3">
        <v>2.1407363636363601</v>
      </c>
      <c r="J13" s="3">
        <v>1.9180900000000001</v>
      </c>
      <c r="K13" s="3">
        <v>23</v>
      </c>
      <c r="L13" s="3">
        <v>1</v>
      </c>
      <c r="M13" s="5">
        <f>L13/K13</f>
        <v>4.3478260869565216E-2</v>
      </c>
      <c r="N13" s="3">
        <v>2</v>
      </c>
      <c r="O13" s="8">
        <v>8.6956521739099998E-2</v>
      </c>
      <c r="P13" s="8">
        <v>5.1282051282099998E-2</v>
      </c>
      <c r="Q13" s="5" t="s">
        <v>35</v>
      </c>
      <c r="R13" s="3">
        <v>7.6941854055752795E-2</v>
      </c>
      <c r="S13" s="15">
        <v>6.0599379602966803E-2</v>
      </c>
      <c r="T13" s="3">
        <v>0</v>
      </c>
      <c r="U13" s="15">
        <v>0.15924905142170001</v>
      </c>
      <c r="V13" s="15">
        <v>0.14425003686494201</v>
      </c>
      <c r="W13" s="3">
        <v>0</v>
      </c>
      <c r="X13" s="3">
        <v>1.3820702369400999</v>
      </c>
      <c r="Y13" s="3">
        <v>1.51148291810498</v>
      </c>
      <c r="Z13" s="3">
        <v>0</v>
      </c>
      <c r="AA13" s="11">
        <v>4.9764170000000003E-2</v>
      </c>
      <c r="AB13" s="6" t="s">
        <v>34</v>
      </c>
      <c r="AC13" s="11">
        <v>2.368284E-2</v>
      </c>
      <c r="AD13" s="6" t="s">
        <v>34</v>
      </c>
      <c r="AE13" s="16">
        <v>0.14701310000000001</v>
      </c>
      <c r="AF13" s="6" t="s">
        <v>34</v>
      </c>
      <c r="AG13" s="6">
        <f>AA13+AC13+AE13</f>
        <v>0.22046011000000001</v>
      </c>
      <c r="AJ13" s="33">
        <v>0.20349020000000001</v>
      </c>
      <c r="AK13" s="34">
        <v>3.0027910000000001E-2</v>
      </c>
      <c r="AL13" s="30">
        <v>8.7594319999999997E-4</v>
      </c>
      <c r="AM13" s="30">
        <v>1.420856E-5</v>
      </c>
      <c r="AN13" s="30">
        <v>4.2321490000000002E-3</v>
      </c>
      <c r="AO13" s="30">
        <v>1.0548529999999999E-3</v>
      </c>
    </row>
    <row r="14" spans="1:44">
      <c r="A14" s="3" t="s">
        <v>47</v>
      </c>
      <c r="B14" s="3">
        <v>0.67923312499999999</v>
      </c>
      <c r="C14" s="7">
        <v>0.63912666666666695</v>
      </c>
      <c r="D14" s="3">
        <v>0.28504000000000002</v>
      </c>
      <c r="E14" s="3">
        <v>0.56868713942307703</v>
      </c>
      <c r="F14" s="7">
        <v>0.43662000000000001</v>
      </c>
      <c r="G14" s="3">
        <v>0.18634999999999999</v>
      </c>
      <c r="H14" s="3">
        <v>2.30864</v>
      </c>
      <c r="I14" s="7">
        <v>0.86083666666666703</v>
      </c>
      <c r="J14" s="3">
        <v>-0.73848000000000003</v>
      </c>
      <c r="K14" s="3">
        <v>5</v>
      </c>
      <c r="L14" s="3">
        <v>2</v>
      </c>
      <c r="M14" s="5">
        <f>L14/K14</f>
        <v>0.4</v>
      </c>
      <c r="N14" s="3">
        <v>0</v>
      </c>
      <c r="O14" s="5">
        <v>0</v>
      </c>
      <c r="P14" s="5">
        <v>0</v>
      </c>
      <c r="Q14" s="5" t="s">
        <v>35</v>
      </c>
      <c r="R14" s="3">
        <v>0.111397667491047</v>
      </c>
      <c r="S14" s="3">
        <v>3.22416711036441E-2</v>
      </c>
      <c r="T14" s="3">
        <v>0.10749</v>
      </c>
      <c r="U14" s="3">
        <v>0.21454945010896101</v>
      </c>
      <c r="V14" s="3">
        <v>9.8976268199334902E-2</v>
      </c>
      <c r="W14" s="3">
        <v>4.0960000000000003E-2</v>
      </c>
      <c r="X14" s="3">
        <v>1.8336374604638599</v>
      </c>
      <c r="Y14" s="3">
        <v>1.20101687027655</v>
      </c>
      <c r="Z14" s="3">
        <v>0.50422</v>
      </c>
      <c r="AA14" s="20">
        <v>8.7316210000000005E-2</v>
      </c>
      <c r="AB14" s="7">
        <v>6.9233669999999997E-2</v>
      </c>
      <c r="AC14" s="20">
        <v>7.5466649999999996E-2</v>
      </c>
      <c r="AD14" s="7">
        <v>7.9768900000000004E-2</v>
      </c>
      <c r="AE14" s="20">
        <v>8.7111469999999996E-2</v>
      </c>
      <c r="AF14" s="7">
        <v>0.14438999999999999</v>
      </c>
      <c r="AG14" s="6">
        <f>AA14+AC14+AE14</f>
        <v>0.24989433</v>
      </c>
      <c r="AR14" t="s">
        <v>71</v>
      </c>
    </row>
    <row r="15" spans="1:44">
      <c r="A15" s="3" t="s">
        <v>55</v>
      </c>
      <c r="B15" s="6">
        <v>0.67900157692307683</v>
      </c>
      <c r="C15" s="3">
        <v>0.70101000000000002</v>
      </c>
      <c r="D15" s="4" t="s">
        <v>34</v>
      </c>
      <c r="E15" s="22">
        <v>0.59064257692307709</v>
      </c>
      <c r="F15" s="16">
        <v>0.5711033333333333</v>
      </c>
      <c r="G15" s="4" t="s">
        <v>34</v>
      </c>
      <c r="H15" s="22">
        <v>2.2729964615384617</v>
      </c>
      <c r="I15" s="16">
        <v>1.8472200000000001</v>
      </c>
      <c r="J15" s="4" t="s">
        <v>34</v>
      </c>
      <c r="K15" s="4">
        <v>3</v>
      </c>
      <c r="L15" s="4">
        <v>0</v>
      </c>
      <c r="M15" s="5">
        <f>L15/K15</f>
        <v>0</v>
      </c>
      <c r="N15" s="4">
        <v>1</v>
      </c>
      <c r="O15" s="5">
        <v>0.33</v>
      </c>
      <c r="P15" s="5">
        <v>0.02</v>
      </c>
      <c r="Q15" s="5" t="s">
        <v>35</v>
      </c>
      <c r="R15" s="6">
        <v>0.1365918774988549</v>
      </c>
      <c r="S15" s="3">
        <v>2.396860655107011E-2</v>
      </c>
      <c r="T15" s="4" t="s">
        <v>34</v>
      </c>
      <c r="U15" s="6">
        <v>0.19129352254041587</v>
      </c>
      <c r="V15" s="3">
        <v>2.0171567448597886E-2</v>
      </c>
      <c r="W15" s="4" t="s">
        <v>34</v>
      </c>
      <c r="X15" s="6">
        <v>1.5315236008842374</v>
      </c>
      <c r="Y15" s="3">
        <v>0.24720977347184164</v>
      </c>
      <c r="Z15" s="4" t="s">
        <v>34</v>
      </c>
      <c r="AA15" s="16">
        <v>0.1538948</v>
      </c>
      <c r="AB15" s="4" t="s">
        <v>34</v>
      </c>
      <c r="AC15" s="16">
        <v>0.18041879999999999</v>
      </c>
      <c r="AD15" s="4" t="s">
        <v>34</v>
      </c>
      <c r="AE15" s="16">
        <v>6.5507239999999994E-2</v>
      </c>
      <c r="AF15" s="4" t="s">
        <v>34</v>
      </c>
      <c r="AG15" s="6">
        <f>AA15+AC15+AE15</f>
        <v>0.39982083999999996</v>
      </c>
    </row>
    <row r="16" spans="1:44">
      <c r="A16" s="3" t="s">
        <v>48</v>
      </c>
      <c r="B16" s="3">
        <v>0.67105563926940603</v>
      </c>
      <c r="C16" s="3">
        <v>0.74437750000000003</v>
      </c>
      <c r="D16" s="3">
        <v>0.58906999999999998</v>
      </c>
      <c r="E16" s="3">
        <v>0.54708287671232803</v>
      </c>
      <c r="F16" s="3">
        <v>0.67698499999999995</v>
      </c>
      <c r="G16" s="3">
        <v>0.29509999999999997</v>
      </c>
      <c r="H16" s="3">
        <v>1.9494949315068499</v>
      </c>
      <c r="I16" s="3">
        <v>3.4855974999999999</v>
      </c>
      <c r="J16" s="3">
        <v>-0.92820000000000003</v>
      </c>
      <c r="K16" s="3">
        <v>5</v>
      </c>
      <c r="L16" s="3">
        <v>1</v>
      </c>
      <c r="M16" s="5">
        <f>L16/K16</f>
        <v>0.2</v>
      </c>
      <c r="N16" s="3">
        <v>1</v>
      </c>
      <c r="O16" s="5">
        <v>0.2</v>
      </c>
      <c r="P16" s="8">
        <v>1.1111111111100001E-2</v>
      </c>
      <c r="Q16" s="5" t="s">
        <v>35</v>
      </c>
      <c r="R16" s="3">
        <v>0.113027282611526</v>
      </c>
      <c r="S16" s="3">
        <v>0.10319678783154999</v>
      </c>
      <c r="T16" s="3">
        <v>0</v>
      </c>
      <c r="U16" s="3">
        <v>0.21791111920565201</v>
      </c>
      <c r="V16" s="3">
        <v>0.23820884707541801</v>
      </c>
      <c r="W16" s="3">
        <v>0</v>
      </c>
      <c r="X16" s="3">
        <v>2.0691162440945998</v>
      </c>
      <c r="Y16" s="3">
        <v>2.3549487416860599</v>
      </c>
      <c r="Z16" s="3">
        <v>0</v>
      </c>
      <c r="AA16" s="16">
        <v>0.12623000000000001</v>
      </c>
      <c r="AB16" s="4" t="s">
        <v>34</v>
      </c>
      <c r="AC16" s="16">
        <v>0.17837649999999999</v>
      </c>
      <c r="AD16" s="4" t="s">
        <v>34</v>
      </c>
      <c r="AE16" s="16">
        <v>0.14223379999999999</v>
      </c>
      <c r="AF16" s="4" t="s">
        <v>34</v>
      </c>
      <c r="AG16" s="6">
        <f>AA16+AC16+AE16</f>
        <v>0.44684029999999997</v>
      </c>
    </row>
    <row r="17" spans="1:33">
      <c r="A17" s="3" t="s">
        <v>58</v>
      </c>
      <c r="B17" s="3">
        <v>0.66931394628099095</v>
      </c>
      <c r="C17" s="3">
        <v>7.3768417813225906E-2</v>
      </c>
      <c r="D17" s="4" t="s">
        <v>34</v>
      </c>
      <c r="E17" s="3">
        <v>0.55670330578512395</v>
      </c>
      <c r="F17" s="3">
        <v>0.63136111111111104</v>
      </c>
      <c r="G17" s="4" t="s">
        <v>34</v>
      </c>
      <c r="H17" s="3">
        <v>2.25724171487603</v>
      </c>
      <c r="I17" s="7">
        <v>2.5554666666666699</v>
      </c>
      <c r="J17" s="4" t="s">
        <v>34</v>
      </c>
      <c r="K17" s="3">
        <v>9</v>
      </c>
      <c r="L17" s="3">
        <v>0</v>
      </c>
      <c r="M17" s="5">
        <f>L17/K17</f>
        <v>0</v>
      </c>
      <c r="N17" s="3">
        <v>3</v>
      </c>
      <c r="O17" s="5">
        <v>0.33</v>
      </c>
      <c r="P17" s="5">
        <v>2.6700000000000002E-2</v>
      </c>
      <c r="Q17" s="5" t="s">
        <v>35</v>
      </c>
      <c r="R17" s="3">
        <v>0.13240309070887099</v>
      </c>
      <c r="S17" s="3">
        <v>7.3768417813225906E-2</v>
      </c>
      <c r="T17" s="4" t="s">
        <v>34</v>
      </c>
      <c r="U17" s="3">
        <v>0.24632167962048199</v>
      </c>
      <c r="V17" s="3">
        <v>0.19906776738054899</v>
      </c>
      <c r="W17" s="4" t="s">
        <v>34</v>
      </c>
      <c r="X17" s="3">
        <v>1.8345523860095601</v>
      </c>
      <c r="Y17" s="3">
        <v>1.8929665723878399</v>
      </c>
      <c r="Z17" s="4" t="s">
        <v>34</v>
      </c>
      <c r="AA17" s="23">
        <v>1.8210009999999999E-2</v>
      </c>
      <c r="AB17" s="4" t="s">
        <v>34</v>
      </c>
      <c r="AC17" s="7">
        <v>0.14973910000000001</v>
      </c>
      <c r="AD17" s="4" t="s">
        <v>34</v>
      </c>
      <c r="AE17" s="20">
        <v>0.32594420000000002</v>
      </c>
      <c r="AF17" s="4" t="s">
        <v>34</v>
      </c>
      <c r="AG17" s="6">
        <f>AA17+AC17+AE17</f>
        <v>0.49389331000000003</v>
      </c>
    </row>
    <row r="18" spans="1:33">
      <c r="A18" s="3" t="s">
        <v>49</v>
      </c>
      <c r="B18" s="3">
        <v>0.65760674556213095</v>
      </c>
      <c r="C18" s="7">
        <v>0.63862666666666701</v>
      </c>
      <c r="D18" s="3">
        <v>0.56434499999999999</v>
      </c>
      <c r="E18" s="3">
        <v>0.50536321499013803</v>
      </c>
      <c r="F18" s="7">
        <v>0.43989666666666699</v>
      </c>
      <c r="G18" s="3">
        <v>0.29643999999999998</v>
      </c>
      <c r="H18" s="3">
        <v>1.9624507100591699</v>
      </c>
      <c r="I18" s="7">
        <v>1.39340666666667</v>
      </c>
      <c r="J18" s="3">
        <v>-0.89836000000000005</v>
      </c>
      <c r="K18" s="3">
        <v>5</v>
      </c>
      <c r="L18" s="3">
        <v>2</v>
      </c>
      <c r="M18" s="5">
        <f>L18/K18</f>
        <v>0.4</v>
      </c>
      <c r="N18" s="3">
        <v>0</v>
      </c>
      <c r="O18" s="5">
        <v>0</v>
      </c>
      <c r="P18" s="5">
        <v>0</v>
      </c>
      <c r="Q18" s="5" t="s">
        <v>35</v>
      </c>
      <c r="R18" s="3">
        <v>0.112166300526614</v>
      </c>
      <c r="S18" s="3">
        <v>5.3864578548636403E-2</v>
      </c>
      <c r="T18" s="3">
        <v>1.6955000000000001E-2</v>
      </c>
      <c r="U18" s="3">
        <v>0.23903150224768299</v>
      </c>
      <c r="V18" s="3">
        <v>0.12565358366910501</v>
      </c>
      <c r="W18" s="3">
        <v>3.2309999999999998E-2</v>
      </c>
      <c r="X18" s="6">
        <v>1.996519111</v>
      </c>
      <c r="Y18" s="6">
        <v>0.53513918999999999</v>
      </c>
      <c r="Z18" s="3">
        <v>0.35376999999999997</v>
      </c>
      <c r="AA18" s="19">
        <v>0.3039907</v>
      </c>
      <c r="AB18" s="16">
        <v>0.1342525</v>
      </c>
      <c r="AC18" s="19">
        <v>0.2330642</v>
      </c>
      <c r="AD18" s="16">
        <v>0.15517710000000001</v>
      </c>
      <c r="AE18" s="19">
        <v>0.1093452</v>
      </c>
      <c r="AF18" s="16">
        <v>5.4670839999999998E-2</v>
      </c>
      <c r="AG18" s="6">
        <f>AA18+AC18+AE18</f>
        <v>0.64640010000000003</v>
      </c>
    </row>
    <row r="19" spans="1:33">
      <c r="A19" s="3" t="s">
        <v>50</v>
      </c>
      <c r="B19" s="3">
        <v>0.63652339670469005</v>
      </c>
      <c r="C19" s="3">
        <v>0.68457666666666706</v>
      </c>
      <c r="D19" s="3">
        <v>0.68313500000000005</v>
      </c>
      <c r="E19" s="3">
        <v>0.42979235741444899</v>
      </c>
      <c r="F19" s="3">
        <v>0.55009333333333299</v>
      </c>
      <c r="G19" s="3">
        <v>0.50341000000000002</v>
      </c>
      <c r="H19" s="3">
        <v>1.1317710139417001</v>
      </c>
      <c r="I19" s="20">
        <v>1.2325233333333301</v>
      </c>
      <c r="J19" s="3">
        <v>1.7401450000000001</v>
      </c>
      <c r="K19" s="3">
        <v>5</v>
      </c>
      <c r="L19" s="3">
        <v>2</v>
      </c>
      <c r="M19" s="5">
        <f>L19/K19</f>
        <v>0.4</v>
      </c>
      <c r="N19" s="3">
        <v>0</v>
      </c>
      <c r="O19" s="5">
        <v>0</v>
      </c>
      <c r="P19" s="5">
        <v>0</v>
      </c>
      <c r="Q19" s="5" t="s">
        <v>35</v>
      </c>
      <c r="R19" s="3">
        <v>8.0305392277023199E-2</v>
      </c>
      <c r="S19" s="3">
        <v>4.4276537303130997E-2</v>
      </c>
      <c r="T19" s="3">
        <v>5.8375000000000003E-2</v>
      </c>
      <c r="U19" s="3">
        <v>0.145552688775068</v>
      </c>
      <c r="V19" s="3">
        <v>0.111485129750813</v>
      </c>
      <c r="W19" s="3">
        <v>0.17710999999999999</v>
      </c>
      <c r="X19" s="3">
        <v>1.39194170960055</v>
      </c>
      <c r="Y19" s="3">
        <v>1.6613028767473099</v>
      </c>
      <c r="Z19" s="3">
        <v>0.67455500000000002</v>
      </c>
      <c r="AA19" s="7">
        <v>0.1013463</v>
      </c>
      <c r="AB19" s="7">
        <v>0.49055110000000002</v>
      </c>
      <c r="AC19" s="7">
        <v>0.1017483</v>
      </c>
      <c r="AD19" s="7">
        <v>0.39809810000000001</v>
      </c>
      <c r="AE19" s="7">
        <v>0.4630128</v>
      </c>
      <c r="AF19" s="7">
        <v>0.3591377</v>
      </c>
      <c r="AG19" s="6">
        <f>AA19+AC19+AE19</f>
        <v>0.66610740000000002</v>
      </c>
    </row>
    <row r="20" spans="1:33">
      <c r="A20" s="3" t="s">
        <v>56</v>
      </c>
      <c r="B20" s="3">
        <v>0.60451953416149096</v>
      </c>
      <c r="C20" s="7">
        <v>0.590418</v>
      </c>
      <c r="D20" s="20">
        <v>0.60424999999999995</v>
      </c>
      <c r="E20" s="3">
        <v>0.38385630434782603</v>
      </c>
      <c r="F20" s="7">
        <v>0.36981599999999998</v>
      </c>
      <c r="G20" s="3">
        <v>0.32324000000000003</v>
      </c>
      <c r="H20" s="16">
        <v>0.24139046583850901</v>
      </c>
      <c r="I20" s="19">
        <v>0.25644</v>
      </c>
      <c r="J20" s="3">
        <v>-1.0007250000000001</v>
      </c>
      <c r="K20" s="3">
        <v>7</v>
      </c>
      <c r="L20" s="3">
        <v>2</v>
      </c>
      <c r="M20" s="5">
        <f>L20/K20</f>
        <v>0.2857142857142857</v>
      </c>
      <c r="N20" s="3">
        <v>0</v>
      </c>
      <c r="O20" s="5">
        <v>0</v>
      </c>
      <c r="P20" s="5">
        <v>0</v>
      </c>
      <c r="Q20" s="5" t="s">
        <v>35</v>
      </c>
      <c r="R20" s="3">
        <v>8.2735084149119495E-2</v>
      </c>
      <c r="S20" s="3">
        <v>4.2443086315676899E-2</v>
      </c>
      <c r="T20" s="3">
        <v>2.298E-2</v>
      </c>
      <c r="U20" s="3">
        <v>0.116660599826463</v>
      </c>
      <c r="V20" s="3">
        <v>5.7480864850835402E-2</v>
      </c>
      <c r="W20" s="3">
        <v>2.6540000000000001E-2</v>
      </c>
      <c r="X20" s="3">
        <v>1.41571281354621</v>
      </c>
      <c r="Y20" s="3">
        <v>1.8578911800964</v>
      </c>
      <c r="Z20" s="3">
        <v>0.55089500000000002</v>
      </c>
      <c r="AA20" s="20">
        <v>0.25231819999999999</v>
      </c>
      <c r="AB20" s="20">
        <v>0.33906649999999999</v>
      </c>
      <c r="AC20" s="20">
        <v>0.30966700000000003</v>
      </c>
      <c r="AD20" s="7">
        <v>0.1908147</v>
      </c>
      <c r="AE20" s="26">
        <v>0.49322339999999998</v>
      </c>
      <c r="AF20" s="20">
        <v>0.200707</v>
      </c>
      <c r="AG20" s="6">
        <f>AA20+AC20+AE20</f>
        <v>1.0552086000000001</v>
      </c>
    </row>
    <row r="21" spans="1:33">
      <c r="A21" s="3" t="s">
        <v>53</v>
      </c>
      <c r="B21" s="21">
        <v>0.64347245353159865</v>
      </c>
      <c r="C21" s="16">
        <v>0.62593399999999999</v>
      </c>
      <c r="D21" s="4" t="s">
        <v>34</v>
      </c>
      <c r="E21" s="6">
        <v>0.42299007434944225</v>
      </c>
      <c r="F21" s="16">
        <v>0.38658000000000003</v>
      </c>
      <c r="G21" s="4" t="s">
        <v>34</v>
      </c>
      <c r="H21" s="3">
        <v>1.2632449628252798</v>
      </c>
      <c r="I21" s="3">
        <v>1.4989760000000001</v>
      </c>
      <c r="J21" s="4" t="s">
        <v>34</v>
      </c>
      <c r="K21" s="4">
        <v>5</v>
      </c>
      <c r="L21" s="4">
        <v>0</v>
      </c>
      <c r="M21" s="5">
        <f>L21/K21</f>
        <v>0</v>
      </c>
      <c r="N21" s="4">
        <v>0</v>
      </c>
      <c r="O21" s="18">
        <v>0</v>
      </c>
      <c r="P21" s="18">
        <v>0</v>
      </c>
      <c r="Q21" s="5" t="s">
        <v>35</v>
      </c>
      <c r="R21" s="3">
        <v>9.8762529883821296E-2</v>
      </c>
      <c r="S21" s="3">
        <v>0.18325148726272333</v>
      </c>
      <c r="T21" s="4" t="s">
        <v>34</v>
      </c>
      <c r="U21" s="3">
        <v>0.16362242963738619</v>
      </c>
      <c r="V21" s="3">
        <v>0.13018281330498285</v>
      </c>
      <c r="W21" s="4" t="s">
        <v>34</v>
      </c>
      <c r="X21" s="3">
        <v>1.4900958358642749</v>
      </c>
      <c r="Y21" s="3">
        <v>1.5310669129806174</v>
      </c>
      <c r="Z21" s="4" t="s">
        <v>34</v>
      </c>
      <c r="AA21" s="19">
        <v>0.42060890000000001</v>
      </c>
      <c r="AB21" s="4" t="s">
        <v>34</v>
      </c>
      <c r="AC21" s="19">
        <v>0.28416209999999997</v>
      </c>
      <c r="AD21" s="4" t="s">
        <v>34</v>
      </c>
      <c r="AE21" s="16">
        <v>0.37451299999999998</v>
      </c>
      <c r="AF21" s="4" t="s">
        <v>34</v>
      </c>
      <c r="AG21" s="6">
        <f>AA21+AC21+AE21</f>
        <v>1.0792839999999999</v>
      </c>
    </row>
    <row r="22" spans="1:33">
      <c r="A22" s="3" t="s">
        <v>44</v>
      </c>
      <c r="B22" s="6">
        <v>0.65538053900000004</v>
      </c>
      <c r="C22" s="6">
        <v>0.67276571399999996</v>
      </c>
      <c r="D22" s="4" t="s">
        <v>34</v>
      </c>
      <c r="E22" s="6">
        <v>0.49831120699999998</v>
      </c>
      <c r="F22" s="16">
        <v>0.481942857</v>
      </c>
      <c r="G22" s="4" t="s">
        <v>34</v>
      </c>
      <c r="H22" s="6">
        <v>2.0068338149999998</v>
      </c>
      <c r="I22" s="6">
        <v>2.202531429</v>
      </c>
      <c r="J22" s="4" t="s">
        <v>34</v>
      </c>
      <c r="K22" s="4">
        <v>7</v>
      </c>
      <c r="L22" s="4">
        <v>0</v>
      </c>
      <c r="M22" s="5">
        <f>L22/K22</f>
        <v>0</v>
      </c>
      <c r="N22" s="4">
        <v>1</v>
      </c>
      <c r="O22" s="18">
        <v>0.14000000000000001</v>
      </c>
      <c r="P22" s="18">
        <v>0.01</v>
      </c>
      <c r="Q22" s="5" t="s">
        <v>35</v>
      </c>
      <c r="R22" s="3">
        <v>0.11455966817084501</v>
      </c>
      <c r="S22" s="6">
        <v>0.104159077</v>
      </c>
      <c r="T22" s="4" t="s">
        <v>34</v>
      </c>
      <c r="U22" s="3">
        <v>0.23961693955218244</v>
      </c>
      <c r="V22" s="3">
        <v>0.23961693955218244</v>
      </c>
      <c r="W22" s="4" t="s">
        <v>34</v>
      </c>
      <c r="X22" s="3">
        <v>1.8943353400331142</v>
      </c>
      <c r="Y22" s="3">
        <v>1.8466472857535501</v>
      </c>
      <c r="Z22" s="4" t="s">
        <v>34</v>
      </c>
      <c r="AA22" s="16">
        <v>0.33848529999999999</v>
      </c>
      <c r="AB22" s="4" t="s">
        <v>34</v>
      </c>
      <c r="AC22" s="19">
        <v>0.437191</v>
      </c>
      <c r="AD22" s="4" t="s">
        <v>34</v>
      </c>
      <c r="AE22" s="16">
        <v>0.39510489999999998</v>
      </c>
      <c r="AF22" s="4" t="s">
        <v>34</v>
      </c>
      <c r="AG22" s="6">
        <f>AA22+AC22+AE22</f>
        <v>1.1707812</v>
      </c>
    </row>
    <row r="23" spans="1:33">
      <c r="A23" s="3" t="s">
        <v>51</v>
      </c>
      <c r="B23" s="21">
        <v>0.65758644736842098</v>
      </c>
      <c r="C23" s="6">
        <v>0.68816999999999995</v>
      </c>
      <c r="D23" s="4" t="s">
        <v>34</v>
      </c>
      <c r="E23" s="6">
        <v>0.53062576754385926</v>
      </c>
      <c r="F23" s="3">
        <v>0.63454999999999995</v>
      </c>
      <c r="G23" s="4" t="s">
        <v>34</v>
      </c>
      <c r="H23" s="3">
        <v>1.9614432894736837</v>
      </c>
      <c r="I23" s="3">
        <v>2.07226</v>
      </c>
      <c r="J23" s="4" t="s">
        <v>34</v>
      </c>
      <c r="K23" s="4">
        <v>1</v>
      </c>
      <c r="L23" s="4">
        <v>0</v>
      </c>
      <c r="M23" s="5">
        <f>L23/K23</f>
        <v>0</v>
      </c>
      <c r="N23" s="4">
        <v>0</v>
      </c>
      <c r="O23" s="18">
        <v>0</v>
      </c>
      <c r="P23" s="18">
        <v>0</v>
      </c>
      <c r="Q23" s="5" t="s">
        <v>35</v>
      </c>
      <c r="R23" s="6">
        <v>0.13405559547732276</v>
      </c>
      <c r="S23" s="3">
        <v>0</v>
      </c>
      <c r="T23" s="4" t="s">
        <v>34</v>
      </c>
      <c r="U23" s="4">
        <v>0.18650573264342435</v>
      </c>
      <c r="V23" s="3">
        <v>0</v>
      </c>
      <c r="W23" s="4" t="s">
        <v>34</v>
      </c>
      <c r="X23" s="4">
        <v>1.4756049720824442</v>
      </c>
      <c r="Y23" s="3">
        <v>0</v>
      </c>
      <c r="Z23" s="4" t="s">
        <v>34</v>
      </c>
      <c r="AA23" s="4" t="s">
        <v>34</v>
      </c>
      <c r="AB23" s="4" t="s">
        <v>34</v>
      </c>
      <c r="AC23" s="4" t="s">
        <v>34</v>
      </c>
      <c r="AD23" s="4" t="s">
        <v>34</v>
      </c>
      <c r="AE23" s="4" t="s">
        <v>34</v>
      </c>
      <c r="AF23" s="4" t="s">
        <v>34</v>
      </c>
      <c r="AG23" s="6" t="e">
        <f>AA23+AC23+AE23</f>
        <v>#VALUE!</v>
      </c>
    </row>
    <row r="24" spans="1:33">
      <c r="A24" s="3" t="s">
        <v>52</v>
      </c>
      <c r="B24" s="27">
        <v>0.64893471471471442</v>
      </c>
      <c r="C24" s="4">
        <v>0.68606999999999996</v>
      </c>
      <c r="D24" s="4" t="s">
        <v>34</v>
      </c>
      <c r="E24" s="24">
        <v>0.51508828828828856</v>
      </c>
      <c r="F24" s="16">
        <v>0.48420000000000002</v>
      </c>
      <c r="G24" s="4" t="s">
        <v>34</v>
      </c>
      <c r="H24" s="28">
        <v>2.1290223723723707</v>
      </c>
      <c r="I24" s="16">
        <v>2.1036800000000002</v>
      </c>
      <c r="J24" s="4" t="s">
        <v>34</v>
      </c>
      <c r="K24" s="4">
        <v>1</v>
      </c>
      <c r="L24" s="4">
        <v>0</v>
      </c>
      <c r="M24" s="5">
        <f>L24/K24</f>
        <v>0</v>
      </c>
      <c r="N24" s="4">
        <v>0</v>
      </c>
      <c r="O24" s="18">
        <v>0</v>
      </c>
      <c r="P24" s="18">
        <v>0</v>
      </c>
      <c r="Q24" s="5" t="s">
        <v>35</v>
      </c>
      <c r="R24" s="27">
        <v>0.13716750238059713</v>
      </c>
      <c r="S24" s="3">
        <v>0</v>
      </c>
      <c r="T24" s="4" t="s">
        <v>34</v>
      </c>
      <c r="U24" s="29">
        <v>0.23238469145635648</v>
      </c>
      <c r="V24" s="3">
        <v>0</v>
      </c>
      <c r="W24" s="4" t="s">
        <v>34</v>
      </c>
      <c r="X24" s="29">
        <v>1.7246164262679125</v>
      </c>
      <c r="Y24" s="3">
        <v>0</v>
      </c>
      <c r="Z24" s="4" t="s">
        <v>34</v>
      </c>
      <c r="AA24" s="4" t="s">
        <v>34</v>
      </c>
      <c r="AB24" s="4" t="s">
        <v>34</v>
      </c>
      <c r="AC24" s="4" t="s">
        <v>34</v>
      </c>
      <c r="AD24" s="4" t="s">
        <v>34</v>
      </c>
      <c r="AE24" s="4" t="s">
        <v>34</v>
      </c>
      <c r="AF24" s="6" t="s">
        <v>34</v>
      </c>
      <c r="AG24" s="6" t="e">
        <f>AA24+AC24+AE24</f>
        <v>#VALUE!</v>
      </c>
    </row>
    <row r="25" spans="1:33">
      <c r="A25" s="3" t="s">
        <v>59</v>
      </c>
      <c r="B25" s="6">
        <v>0.60390737100000003</v>
      </c>
      <c r="C25" s="4" t="s">
        <v>34</v>
      </c>
      <c r="D25" s="4" t="s">
        <v>34</v>
      </c>
      <c r="E25" s="6">
        <v>0.45883271199999998</v>
      </c>
      <c r="F25" s="4" t="s">
        <v>34</v>
      </c>
      <c r="G25" s="4" t="s">
        <v>34</v>
      </c>
      <c r="H25" s="6">
        <v>1.645200311</v>
      </c>
      <c r="I25" s="4" t="s">
        <v>34</v>
      </c>
      <c r="J25" s="4" t="s">
        <v>34</v>
      </c>
      <c r="K25" s="3">
        <v>0</v>
      </c>
      <c r="L25" s="3">
        <v>0</v>
      </c>
      <c r="M25" s="18" t="s">
        <v>34</v>
      </c>
      <c r="N25" s="6" t="s">
        <v>34</v>
      </c>
      <c r="O25" s="25" t="s">
        <v>34</v>
      </c>
      <c r="P25" s="25" t="s">
        <v>34</v>
      </c>
      <c r="Q25" s="5" t="s">
        <v>35</v>
      </c>
      <c r="R25" s="6">
        <v>0.16138634700000001</v>
      </c>
      <c r="S25" s="6" t="s">
        <v>34</v>
      </c>
      <c r="T25" s="6" t="s">
        <v>34</v>
      </c>
      <c r="U25" s="6">
        <v>0.22325829999999999</v>
      </c>
      <c r="V25" s="6" t="s">
        <v>34</v>
      </c>
      <c r="W25" s="6" t="s">
        <v>34</v>
      </c>
      <c r="X25" s="6">
        <v>1.9571121730000001</v>
      </c>
      <c r="Y25" s="6" t="s">
        <v>34</v>
      </c>
      <c r="Z25" s="6" t="s">
        <v>34</v>
      </c>
      <c r="AA25" s="6" t="s">
        <v>34</v>
      </c>
      <c r="AB25" s="6" t="s">
        <v>34</v>
      </c>
      <c r="AC25" s="6" t="s">
        <v>34</v>
      </c>
      <c r="AD25" s="6" t="s">
        <v>34</v>
      </c>
      <c r="AE25" s="6" t="s">
        <v>34</v>
      </c>
      <c r="AF25" s="6" t="s">
        <v>34</v>
      </c>
      <c r="AG25" s="6" t="e">
        <f>AA25+AC25+AE25</f>
        <v>#VALUE!</v>
      </c>
    </row>
    <row r="26" spans="1:33">
      <c r="A26" s="3" t="s">
        <v>60</v>
      </c>
      <c r="B26" s="3">
        <v>0.62848166358595103</v>
      </c>
      <c r="C26" s="3">
        <v>0.72972000000000004</v>
      </c>
      <c r="D26" s="4" t="s">
        <v>34</v>
      </c>
      <c r="E26" s="3">
        <v>0.42109946395563802</v>
      </c>
      <c r="F26" s="3">
        <v>0.62512999999999996</v>
      </c>
      <c r="G26" s="4" t="s">
        <v>34</v>
      </c>
      <c r="H26" s="3">
        <v>1.1610137338262501</v>
      </c>
      <c r="I26" s="3">
        <v>2.56745</v>
      </c>
      <c r="J26" s="4" t="s">
        <v>34</v>
      </c>
      <c r="K26" s="3">
        <v>1</v>
      </c>
      <c r="L26" s="3">
        <v>0</v>
      </c>
      <c r="M26" s="5">
        <f>L26/K26</f>
        <v>0</v>
      </c>
      <c r="N26" s="3">
        <v>0</v>
      </c>
      <c r="O26" s="5">
        <v>0</v>
      </c>
      <c r="P26" s="5">
        <v>0</v>
      </c>
      <c r="Q26" s="5" t="s">
        <v>35</v>
      </c>
      <c r="R26" s="3">
        <v>7.9921813284217297E-2</v>
      </c>
      <c r="S26" s="3">
        <v>0</v>
      </c>
      <c r="T26" s="6" t="s">
        <v>34</v>
      </c>
      <c r="U26" s="3">
        <v>0.167483263438098</v>
      </c>
      <c r="V26" s="3">
        <v>0</v>
      </c>
      <c r="W26" s="6" t="s">
        <v>34</v>
      </c>
      <c r="X26" s="3">
        <v>1.58087681806295</v>
      </c>
      <c r="Y26" s="3">
        <v>0</v>
      </c>
      <c r="Z26" s="6" t="s">
        <v>34</v>
      </c>
      <c r="AA26" s="6" t="s">
        <v>34</v>
      </c>
      <c r="AB26" s="6" t="s">
        <v>34</v>
      </c>
      <c r="AC26" s="6" t="s">
        <v>34</v>
      </c>
      <c r="AD26" s="6" t="s">
        <v>34</v>
      </c>
      <c r="AE26" s="6" t="s">
        <v>34</v>
      </c>
      <c r="AF26" s="6" t="s">
        <v>34</v>
      </c>
      <c r="AG26" s="6" t="e">
        <f>AA26+AC26+AE26</f>
        <v>#VALUE!</v>
      </c>
    </row>
    <row r="27" spans="1:33">
      <c r="A27" s="1" t="s">
        <v>62</v>
      </c>
      <c r="B27" s="1">
        <f>AVERAGE(B2:B26)</f>
        <v>0.66535136615545698</v>
      </c>
      <c r="C27" s="1">
        <f>AVERAGE(C2:C26)</f>
        <v>0.69059547334785754</v>
      </c>
      <c r="D27" s="1">
        <f>AVERAGE(D2:D26)</f>
        <v>0.59892518518518523</v>
      </c>
      <c r="E27" s="1">
        <f>AVERAGE(E2:E26)</f>
        <v>0.5202055832169985</v>
      </c>
      <c r="F27" s="1">
        <f>AVERAGE(F2:F26)</f>
        <v>0.63401104986026946</v>
      </c>
      <c r="G27" s="1">
        <f>AVERAGE(G2:G26)</f>
        <v>0.38739782407407403</v>
      </c>
      <c r="H27" s="1">
        <f>AVERAGE(H2:H26)</f>
        <v>1.975913201320771</v>
      </c>
      <c r="I27" s="1">
        <f>AVERAGE(I2:I26)</f>
        <v>2.7592990275288289</v>
      </c>
      <c r="J27" s="1">
        <f>AVERAGE(J2:J26)</f>
        <v>0.87680967592592562</v>
      </c>
      <c r="K27" s="1">
        <f>AVERAGE(K2:K26)</f>
        <v>7.68</v>
      </c>
      <c r="L27" s="1">
        <f>AVERAGE(L2:L26)</f>
        <v>1.1200000000000001</v>
      </c>
      <c r="M27" s="2">
        <f>AVERAGE(M2:M26)</f>
        <v>0.13667387244752974</v>
      </c>
      <c r="N27" s="1">
        <f>AVERAGE(N2:N26)</f>
        <v>2.6666666666666665</v>
      </c>
      <c r="O27" s="2">
        <f>AVERAGE(O2:O26)</f>
        <v>0.25280081640146251</v>
      </c>
      <c r="P27" s="2">
        <f>AVERAGE(P2:P26)</f>
        <v>2.4810141913685829E-2</v>
      </c>
      <c r="Q27" s="1" t="e">
        <f>AVERAGE(Q2:Q26)</f>
        <v>#DIV/0!</v>
      </c>
      <c r="R27" s="1">
        <f>AVERAGE(R2:R26)</f>
        <v>0.10884794544913197</v>
      </c>
      <c r="S27" s="1">
        <f>AVERAGE(S2:S26)</f>
        <v>5.7625877730589525E-2</v>
      </c>
      <c r="T27" s="1">
        <f>AVERAGE(T2:T26)</f>
        <v>3.3408726203912935E-2</v>
      </c>
      <c r="U27" s="1">
        <f>AVERAGE(U2:U26)</f>
        <v>0.20896638931210343</v>
      </c>
      <c r="V27" s="1">
        <f>AVERAGE(V2:V26)</f>
        <v>0.12549305295632354</v>
      </c>
      <c r="W27" s="1">
        <f>AVERAGE(W2:W26)</f>
        <v>6.2887426320091991E-2</v>
      </c>
      <c r="X27" s="1">
        <f>AVERAGE(X2:X26)</f>
        <v>1.7743081857920402</v>
      </c>
      <c r="Y27" s="1">
        <f>AVERAGE(Y2:Y26)</f>
        <v>1.2393917318122276</v>
      </c>
      <c r="Z27" s="1">
        <f>AVERAGE(Z2:Z26)</f>
        <v>0.50641328462179436</v>
      </c>
      <c r="AA27" s="1">
        <f>AVERAGE(AA2:AA26)</f>
        <v>9.9665051567393803E-2</v>
      </c>
      <c r="AB27" s="1">
        <f>AVERAGE(AB2:AB26)</f>
        <v>0.17783128749999999</v>
      </c>
      <c r="AC27" s="1">
        <f>AVERAGE(AC2:AC26)</f>
        <v>0.10339182744330143</v>
      </c>
      <c r="AD27" s="1">
        <f>AVERAGE(AD2:AD26)</f>
        <v>0.13313611250000001</v>
      </c>
      <c r="AE27" s="1">
        <f>AVERAGE(AE2:AE26)</f>
        <v>0.13985550827090473</v>
      </c>
      <c r="AF27" s="1">
        <f>AVERAGE(AF2:AF26)</f>
        <v>0.14835037000000001</v>
      </c>
      <c r="AG27" s="1" t="e">
        <f>AVERAGE(AG2:AG26)</f>
        <v>#VALUE!</v>
      </c>
    </row>
    <row r="28" spans="1:33">
      <c r="A28" s="1" t="s">
        <v>63</v>
      </c>
      <c r="B28" s="1">
        <f>STDEV(B2:B26)</f>
        <v>2.9997348145473585E-2</v>
      </c>
      <c r="C28" s="1">
        <f>STDEV(C2:C26)</f>
        <v>0.14342722371070718</v>
      </c>
      <c r="D28" s="1">
        <f>STDEV(D2:D26)</f>
        <v>0.11259179453168897</v>
      </c>
      <c r="E28" s="1">
        <f>STDEV(E2:E26)</f>
        <v>6.376322336616469E-2</v>
      </c>
      <c r="F28" s="1">
        <f>STDEV(F2:F26)</f>
        <v>0.14460849084477234</v>
      </c>
      <c r="G28" s="1">
        <f>STDEV(G2:G26)</f>
        <v>0.11562105622830054</v>
      </c>
      <c r="H28" s="1">
        <f>STDEV(H2:H26)</f>
        <v>0.58528922079826062</v>
      </c>
      <c r="I28" s="1">
        <f>STDEV(I2:I26)</f>
        <v>1.2030955182659642</v>
      </c>
      <c r="J28" s="1">
        <f>STDEV(J2:J26)</f>
        <v>1.3938565915709331</v>
      </c>
      <c r="K28" s="1">
        <f>STDEV(K2:K26)</f>
        <v>7.4650295824374782</v>
      </c>
      <c r="L28" s="1">
        <f>STDEV(L2:L26)</f>
        <v>1.9</v>
      </c>
      <c r="M28" s="1">
        <f>STDEV(M2:M26)</f>
        <v>0.17182522779342144</v>
      </c>
      <c r="N28" s="1">
        <f>STDEV(N2:N26)</f>
        <v>3.9745567613603612</v>
      </c>
      <c r="O28" s="1">
        <f>STDEV(O2:O26)</f>
        <v>0.24439698178084521</v>
      </c>
      <c r="P28" s="1">
        <f>STDEV(P2:P26)</f>
        <v>3.6150048749161383E-2</v>
      </c>
      <c r="Q28" s="1" t="e">
        <f>STDEV(Q2:Q26)</f>
        <v>#DIV/0!</v>
      </c>
      <c r="R28" s="1">
        <f>STDEV(R2:R26)</f>
        <v>2.4582802093520179E-2</v>
      </c>
      <c r="S28" s="1">
        <f>STDEV(S2:S26)</f>
        <v>3.9965590325484142E-2</v>
      </c>
      <c r="T28" s="1">
        <f>STDEV(T2:T26)</f>
        <v>3.8745073451077583E-2</v>
      </c>
      <c r="U28" s="1">
        <f>STDEV(U2:U26)</f>
        <v>3.7093013517920798E-2</v>
      </c>
      <c r="V28" s="1">
        <f>STDEV(V2:V26)</f>
        <v>7.2603622004687909E-2</v>
      </c>
      <c r="W28" s="1">
        <f>STDEV(W2:W26)</f>
        <v>9.0393342061595883E-2</v>
      </c>
      <c r="X28" s="1">
        <f>STDEV(X2:X26)</f>
        <v>0.22284777641261064</v>
      </c>
      <c r="Y28" s="1">
        <f>STDEV(Y2:Y26)</f>
        <v>0.7276015521107263</v>
      </c>
      <c r="Z28" s="1">
        <f>STDEV(Z2:Z26)</f>
        <v>0.52077510525959159</v>
      </c>
      <c r="AA28" s="1">
        <f>STDEV(AA2:AA26)</f>
        <v>0.12464300508575189</v>
      </c>
      <c r="AB28" s="1">
        <f>STDEV(AB2:AB26)</f>
        <v>0.15760770232039126</v>
      </c>
      <c r="AC28" s="1">
        <f>STDEV(AC2:AC26)</f>
        <v>0.12428774687044636</v>
      </c>
      <c r="AD28" s="1">
        <f>STDEV(AD2:AD26)</f>
        <v>0.12049394905871255</v>
      </c>
      <c r="AE28" s="1">
        <f>STDEV(AE2:AE26)</f>
        <v>0.1629750782495224</v>
      </c>
      <c r="AF28" s="1">
        <f>STDEV(AF2:AF26)</f>
        <v>0.11044748753664507</v>
      </c>
      <c r="AG28" s="1" t="e">
        <f>STDEV(AG2:AG26)</f>
        <v>#VALUE!</v>
      </c>
    </row>
    <row r="29" spans="1:33">
      <c r="Z29" s="1" t="s">
        <v>64</v>
      </c>
      <c r="AA29" s="33">
        <v>0.20349020000000001</v>
      </c>
      <c r="AB29" s="34">
        <v>3.0027910000000001E-2</v>
      </c>
      <c r="AC29" s="30">
        <v>8.7594319999999997E-4</v>
      </c>
      <c r="AD29" s="30">
        <v>1.420856E-5</v>
      </c>
      <c r="AE29" s="30">
        <v>4.2321490000000002E-3</v>
      </c>
      <c r="AF29" s="30">
        <v>1.0548529999999999E-3</v>
      </c>
      <c r="AG29" s="1"/>
    </row>
    <row r="33" spans="1:8">
      <c r="B33" s="1" t="s">
        <v>0</v>
      </c>
      <c r="C33" s="1" t="s">
        <v>26</v>
      </c>
      <c r="D33" s="1" t="s">
        <v>27</v>
      </c>
      <c r="E33" s="1" t="s">
        <v>28</v>
      </c>
      <c r="F33" s="1" t="s">
        <v>29</v>
      </c>
      <c r="G33" s="1" t="s">
        <v>30</v>
      </c>
      <c r="H33" s="1" t="s">
        <v>31</v>
      </c>
    </row>
    <row r="34" spans="1:8">
      <c r="A34">
        <v>1</v>
      </c>
      <c r="B34" s="3" t="s">
        <v>36</v>
      </c>
      <c r="C34" s="10">
        <v>3.9915269999999997E-8</v>
      </c>
      <c r="D34" s="4" t="s">
        <v>34</v>
      </c>
      <c r="E34" s="10">
        <v>3.1309329999999999E-8</v>
      </c>
      <c r="F34" s="4" t="s">
        <v>34</v>
      </c>
      <c r="G34" s="10">
        <v>8.6986890000000002E-6</v>
      </c>
      <c r="H34" s="4" t="s">
        <v>34</v>
      </c>
    </row>
    <row r="35" spans="1:8">
      <c r="A35">
        <v>2</v>
      </c>
      <c r="B35" s="3" t="s">
        <v>42</v>
      </c>
      <c r="C35" s="11">
        <v>4.3984779999999999E-3</v>
      </c>
      <c r="D35" s="16">
        <v>0.15428790000000001</v>
      </c>
      <c r="E35" s="11">
        <v>5.583714E-3</v>
      </c>
      <c r="F35" s="11">
        <v>4.7184660000000003E-2</v>
      </c>
      <c r="G35" s="11">
        <v>1.8022050000000001E-3</v>
      </c>
      <c r="H35" s="11">
        <v>1.3222920000000001E-2</v>
      </c>
    </row>
    <row r="36" spans="1:8">
      <c r="A36">
        <v>3</v>
      </c>
      <c r="B36" s="3" t="s">
        <v>39</v>
      </c>
      <c r="C36" s="11">
        <v>1.122831E-2</v>
      </c>
      <c r="D36" s="12">
        <v>4.5953090000000002E-2</v>
      </c>
      <c r="E36" s="11">
        <v>4.8844149999999996E-3</v>
      </c>
      <c r="F36" s="12">
        <v>3.8429430000000001E-2</v>
      </c>
      <c r="G36" s="11">
        <v>5.6150000000000002E-3</v>
      </c>
      <c r="H36" s="13">
        <v>9.6048620000000001E-2</v>
      </c>
    </row>
    <row r="37" spans="1:8">
      <c r="A37">
        <v>4</v>
      </c>
      <c r="B37" s="3" t="s">
        <v>40</v>
      </c>
      <c r="C37" s="14">
        <v>1.55852E-2</v>
      </c>
      <c r="D37" s="6" t="s">
        <v>34</v>
      </c>
      <c r="E37" s="11">
        <v>4.1456119999999999E-3</v>
      </c>
      <c r="F37" s="6" t="s">
        <v>34</v>
      </c>
      <c r="G37" s="11">
        <v>1.0832100000000001E-2</v>
      </c>
      <c r="H37" s="6" t="s">
        <v>34</v>
      </c>
    </row>
    <row r="38" spans="1:8">
      <c r="A38">
        <v>5</v>
      </c>
      <c r="B38" s="3" t="s">
        <v>37</v>
      </c>
      <c r="C38" s="11">
        <v>2.7222629999999999E-3</v>
      </c>
      <c r="D38" s="4" t="s">
        <v>34</v>
      </c>
      <c r="E38" s="11">
        <v>6.4122629999999996E-3</v>
      </c>
      <c r="F38" s="4" t="s">
        <v>34</v>
      </c>
      <c r="G38" s="11">
        <v>2.3773590000000001E-2</v>
      </c>
      <c r="H38" s="4" t="s">
        <v>34</v>
      </c>
    </row>
    <row r="39" spans="1:8">
      <c r="A39">
        <v>6</v>
      </c>
      <c r="B39" s="3" t="s">
        <v>57</v>
      </c>
      <c r="C39" s="23">
        <v>6.8475289999999998E-3</v>
      </c>
      <c r="D39" s="23">
        <v>4.661734E-2</v>
      </c>
      <c r="E39" s="23">
        <v>1.122596E-2</v>
      </c>
      <c r="F39" s="23">
        <v>4.3995310000000003E-2</v>
      </c>
      <c r="G39" s="23">
        <v>3.383133E-2</v>
      </c>
      <c r="H39" s="7">
        <v>9.5315979999999995E-2</v>
      </c>
    </row>
    <row r="40" spans="1:8">
      <c r="A40">
        <v>7</v>
      </c>
      <c r="B40" s="3" t="s">
        <v>54</v>
      </c>
      <c r="C40" s="11">
        <v>9.0119029999999999E-3</v>
      </c>
      <c r="D40" s="4" t="s">
        <v>34</v>
      </c>
      <c r="E40" s="11">
        <v>2.0308090000000001E-2</v>
      </c>
      <c r="F40" s="4" t="s">
        <v>34</v>
      </c>
      <c r="G40" s="12">
        <v>4.0179079999999999E-2</v>
      </c>
      <c r="H40" s="4" t="s">
        <v>34</v>
      </c>
    </row>
    <row r="41" spans="1:8">
      <c r="A41">
        <v>8</v>
      </c>
      <c r="B41" s="3" t="s">
        <v>46</v>
      </c>
      <c r="C41" s="11">
        <v>1.6924089999999999E-2</v>
      </c>
      <c r="D41" s="16">
        <v>0.14268819999999999</v>
      </c>
      <c r="E41" s="11">
        <v>8.4364609999999993E-3</v>
      </c>
      <c r="F41" s="16">
        <v>0.1116207</v>
      </c>
      <c r="G41" s="16">
        <v>6.8420220000000004E-2</v>
      </c>
      <c r="H41" s="16">
        <v>0.22330990000000001</v>
      </c>
    </row>
    <row r="42" spans="1:8">
      <c r="A42">
        <v>9</v>
      </c>
      <c r="B42" s="1" t="s">
        <v>72</v>
      </c>
      <c r="C42" s="31">
        <v>2.4175829999999999E-2</v>
      </c>
      <c r="D42" s="31">
        <v>2.427029E-2</v>
      </c>
      <c r="E42" s="31">
        <v>2.3850770000000002E-3</v>
      </c>
      <c r="F42" s="31">
        <v>1.2327360000000001E-2</v>
      </c>
      <c r="G42" s="32">
        <v>7.0248359999999996E-2</v>
      </c>
      <c r="H42" s="31">
        <v>6.2281250000000002E-3</v>
      </c>
    </row>
    <row r="43" spans="1:8">
      <c r="A43">
        <v>10</v>
      </c>
      <c r="B43" s="3" t="s">
        <v>45</v>
      </c>
      <c r="C43" s="11">
        <v>4.25846E-2</v>
      </c>
      <c r="D43" s="4" t="s">
        <v>34</v>
      </c>
      <c r="E43" s="11">
        <v>3.6553139999999998E-2</v>
      </c>
      <c r="F43" s="4" t="s">
        <v>34</v>
      </c>
      <c r="G43" s="11">
        <v>3.3501660000000003E-2</v>
      </c>
      <c r="H43" s="4" t="s">
        <v>34</v>
      </c>
    </row>
    <row r="44" spans="1:8">
      <c r="A44">
        <v>11</v>
      </c>
      <c r="B44" s="3" t="s">
        <v>61</v>
      </c>
      <c r="C44" s="7">
        <v>5.6705789999999999E-2</v>
      </c>
      <c r="D44" s="4" t="s">
        <v>34</v>
      </c>
      <c r="E44" s="23">
        <v>2.929091E-2</v>
      </c>
      <c r="F44" s="4" t="s">
        <v>34</v>
      </c>
      <c r="G44" s="7">
        <v>5.4507170000000001E-2</v>
      </c>
      <c r="H44" s="3" t="s">
        <v>34</v>
      </c>
    </row>
    <row r="45" spans="1:8">
      <c r="A45">
        <v>12</v>
      </c>
      <c r="B45" s="3" t="s">
        <v>33</v>
      </c>
      <c r="C45" s="7">
        <v>7.4793289999999998E-2</v>
      </c>
      <c r="D45" s="6" t="s">
        <v>34</v>
      </c>
      <c r="E45" s="7">
        <v>7.0871290000000003E-2</v>
      </c>
      <c r="F45" s="6" t="s">
        <v>34</v>
      </c>
      <c r="G45" s="7">
        <v>6.148551E-2</v>
      </c>
      <c r="H45" s="6" t="s">
        <v>34</v>
      </c>
    </row>
    <row r="46" spans="1:8">
      <c r="A46">
        <v>13</v>
      </c>
      <c r="B46" s="3" t="s">
        <v>41</v>
      </c>
      <c r="C46" s="11">
        <v>4.9764170000000003E-2</v>
      </c>
      <c r="D46" s="6" t="s">
        <v>34</v>
      </c>
      <c r="E46" s="11">
        <v>2.368284E-2</v>
      </c>
      <c r="F46" s="6" t="s">
        <v>34</v>
      </c>
      <c r="G46" s="16">
        <v>0.14701310000000001</v>
      </c>
      <c r="H46" s="6" t="s">
        <v>34</v>
      </c>
    </row>
    <row r="47" spans="1:8">
      <c r="A47">
        <v>14</v>
      </c>
      <c r="B47" s="3" t="s">
        <v>47</v>
      </c>
      <c r="C47" s="20">
        <v>8.7316210000000005E-2</v>
      </c>
      <c r="D47" s="7">
        <v>6.9233669999999997E-2</v>
      </c>
      <c r="E47" s="20">
        <v>7.5466649999999996E-2</v>
      </c>
      <c r="F47" s="7">
        <v>7.9768900000000004E-2</v>
      </c>
      <c r="G47" s="20">
        <v>8.7111469999999996E-2</v>
      </c>
      <c r="H47" s="7">
        <v>0.14438999999999999</v>
      </c>
    </row>
    <row r="48" spans="1:8">
      <c r="A48">
        <v>15</v>
      </c>
      <c r="B48" s="3" t="s">
        <v>55</v>
      </c>
      <c r="C48" s="16">
        <v>0.1538948</v>
      </c>
      <c r="D48" s="4" t="s">
        <v>34</v>
      </c>
      <c r="E48" s="16">
        <v>0.18041879999999999</v>
      </c>
      <c r="F48" s="4" t="s">
        <v>34</v>
      </c>
      <c r="G48" s="16">
        <v>6.5507239999999994E-2</v>
      </c>
      <c r="H48" s="4" t="s">
        <v>34</v>
      </c>
    </row>
    <row r="49" spans="1:8">
      <c r="A49">
        <v>16</v>
      </c>
      <c r="B49" s="3" t="s">
        <v>48</v>
      </c>
      <c r="C49" s="16">
        <v>0.12623000000000001</v>
      </c>
      <c r="D49" s="4" t="s">
        <v>34</v>
      </c>
      <c r="E49" s="16">
        <v>0.17837649999999999</v>
      </c>
      <c r="F49" s="4" t="s">
        <v>34</v>
      </c>
      <c r="G49" s="16">
        <v>0.14223379999999999</v>
      </c>
      <c r="H49" s="4" t="s">
        <v>34</v>
      </c>
    </row>
    <row r="50" spans="1:8">
      <c r="A50">
        <v>17</v>
      </c>
      <c r="B50" s="3" t="s">
        <v>58</v>
      </c>
      <c r="C50" s="23">
        <v>1.8210009999999999E-2</v>
      </c>
      <c r="D50" s="4" t="s">
        <v>34</v>
      </c>
      <c r="E50" s="7">
        <v>0.14973910000000001</v>
      </c>
      <c r="F50" s="4" t="s">
        <v>34</v>
      </c>
      <c r="G50" s="20">
        <v>0.32594420000000002</v>
      </c>
      <c r="H50" s="4" t="s">
        <v>34</v>
      </c>
    </row>
    <row r="51" spans="1:8">
      <c r="A51">
        <v>18</v>
      </c>
      <c r="B51" s="3" t="s">
        <v>49</v>
      </c>
      <c r="C51" s="19">
        <v>0.3039907</v>
      </c>
      <c r="D51" s="16">
        <v>0.1342525</v>
      </c>
      <c r="E51" s="19">
        <v>0.2330642</v>
      </c>
      <c r="F51" s="16">
        <v>0.15517710000000001</v>
      </c>
      <c r="G51" s="19">
        <v>0.1093452</v>
      </c>
      <c r="H51" s="16">
        <v>5.4670839999999998E-2</v>
      </c>
    </row>
    <row r="52" spans="1:8">
      <c r="A52">
        <v>19</v>
      </c>
      <c r="B52" s="3" t="s">
        <v>50</v>
      </c>
      <c r="C52" s="7">
        <v>0.1013463</v>
      </c>
      <c r="D52" s="7">
        <v>0.49055110000000002</v>
      </c>
      <c r="E52" s="7">
        <v>0.1017483</v>
      </c>
      <c r="F52" s="7">
        <v>0.39809810000000001</v>
      </c>
      <c r="G52" s="7">
        <v>0.4630128</v>
      </c>
      <c r="H52" s="7">
        <v>0.3591377</v>
      </c>
    </row>
    <row r="53" spans="1:8">
      <c r="A53">
        <v>20</v>
      </c>
      <c r="B53" s="3" t="s">
        <v>56</v>
      </c>
      <c r="C53" s="20">
        <v>0.25231819999999999</v>
      </c>
      <c r="D53" s="20">
        <v>0.33906649999999999</v>
      </c>
      <c r="E53" s="20">
        <v>0.30966700000000003</v>
      </c>
      <c r="F53" s="7">
        <v>0.1908147</v>
      </c>
      <c r="G53" s="26">
        <v>0.49322339999999998</v>
      </c>
      <c r="H53" s="20">
        <v>0.200707</v>
      </c>
    </row>
    <row r="54" spans="1:8">
      <c r="A54">
        <v>21</v>
      </c>
      <c r="B54" s="3" t="s">
        <v>53</v>
      </c>
      <c r="C54" s="19">
        <v>0.42060890000000001</v>
      </c>
      <c r="D54" s="4" t="s">
        <v>34</v>
      </c>
      <c r="E54" s="19">
        <v>0.28416209999999997</v>
      </c>
      <c r="F54" s="4" t="s">
        <v>34</v>
      </c>
      <c r="G54" s="16">
        <v>0.37451299999999998</v>
      </c>
      <c r="H54" s="4" t="s">
        <v>34</v>
      </c>
    </row>
    <row r="55" spans="1:8">
      <c r="A55">
        <v>22</v>
      </c>
      <c r="B55" s="3" t="s">
        <v>44</v>
      </c>
      <c r="C55" s="16">
        <v>0.33848529999999999</v>
      </c>
      <c r="D55" s="4" t="s">
        <v>34</v>
      </c>
      <c r="E55" s="19">
        <v>0.437191</v>
      </c>
      <c r="F55" s="4" t="s">
        <v>34</v>
      </c>
      <c r="G55" s="16">
        <v>0.39510489999999998</v>
      </c>
      <c r="H55" s="4" t="s">
        <v>34</v>
      </c>
    </row>
    <row r="56" spans="1:8">
      <c r="A56">
        <v>23</v>
      </c>
      <c r="B56" s="3" t="s">
        <v>51</v>
      </c>
      <c r="C56" s="4" t="s">
        <v>34</v>
      </c>
      <c r="D56" s="4" t="s">
        <v>34</v>
      </c>
      <c r="E56" s="4" t="s">
        <v>34</v>
      </c>
      <c r="F56" s="4" t="s">
        <v>34</v>
      </c>
      <c r="G56" s="4" t="s">
        <v>34</v>
      </c>
      <c r="H56" s="4" t="s">
        <v>34</v>
      </c>
    </row>
    <row r="57" spans="1:8">
      <c r="A57">
        <v>24</v>
      </c>
      <c r="B57" s="3" t="s">
        <v>52</v>
      </c>
      <c r="C57" s="4" t="s">
        <v>34</v>
      </c>
      <c r="D57" s="4" t="s">
        <v>34</v>
      </c>
      <c r="E57" s="4" t="s">
        <v>34</v>
      </c>
      <c r="F57" s="4" t="s">
        <v>34</v>
      </c>
      <c r="G57" s="4" t="s">
        <v>34</v>
      </c>
      <c r="H57" s="6" t="s">
        <v>34</v>
      </c>
    </row>
    <row r="58" spans="1:8">
      <c r="A58">
        <v>25</v>
      </c>
      <c r="B58" s="3" t="s">
        <v>59</v>
      </c>
      <c r="C58" s="6" t="s">
        <v>34</v>
      </c>
      <c r="D58" s="6" t="s">
        <v>34</v>
      </c>
      <c r="E58" s="6" t="s">
        <v>34</v>
      </c>
      <c r="F58" s="6" t="s">
        <v>34</v>
      </c>
      <c r="G58" s="6" t="s">
        <v>34</v>
      </c>
      <c r="H58" s="6" t="s">
        <v>34</v>
      </c>
    </row>
    <row r="59" spans="1:8">
      <c r="A59">
        <v>26</v>
      </c>
      <c r="B59" s="3" t="s">
        <v>60</v>
      </c>
      <c r="C59" s="6" t="s">
        <v>34</v>
      </c>
      <c r="D59" s="6" t="s">
        <v>34</v>
      </c>
      <c r="E59" s="6" t="s">
        <v>34</v>
      </c>
      <c r="F59" s="6" t="s">
        <v>34</v>
      </c>
      <c r="G59" s="6" t="s">
        <v>34</v>
      </c>
      <c r="H59" s="6" t="s">
        <v>34</v>
      </c>
    </row>
  </sheetData>
  <sortState ref="A35:AG60">
    <sortCondition ref="AG3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Chavez</dc:creator>
  <cp:lastModifiedBy>Maria Chavez</cp:lastModifiedBy>
  <dcterms:created xsi:type="dcterms:W3CDTF">2015-07-10T19:36:33Z</dcterms:created>
  <dcterms:modified xsi:type="dcterms:W3CDTF">2015-07-10T21:51:37Z</dcterms:modified>
</cp:coreProperties>
</file>