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8860" yWindow="0" windowWidth="23080" windowHeight="15500" tabRatio="248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0" i="1" l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<sst xmlns="http://schemas.openxmlformats.org/spreadsheetml/2006/main" count="1301" uniqueCount="311">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</sst>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0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2" fillId="5" borderId="1" xfId="0" applyFont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</cellXfs>
  <cellStyles count="6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workbookViewId="0">
      <pane ySplit="1" topLeftCell="A142" activePane="bottomLeft" state="frozen"/>
      <selection pane="bottomLeft" activeCell="AF160" sqref="A160:AF160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9.66406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77" t="s">
        <v>33</v>
      </c>
      <c r="E123" s="34">
        <v>0.44406834499999998</v>
      </c>
      <c r="F123" s="34">
        <v>0.71892999999999996</v>
      </c>
      <c r="G123" s="77" t="s">
        <v>33</v>
      </c>
      <c r="H123" s="34">
        <v>1.8091450570000001</v>
      </c>
      <c r="I123" s="34">
        <v>3.8573300000000001</v>
      </c>
      <c r="J123" s="77" t="s">
        <v>33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310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s="34" t="s">
        <v>170</v>
      </c>
      <c r="B131" s="34">
        <v>0.78560815299999998</v>
      </c>
      <c r="C131" s="34">
        <v>0.85131000000000001</v>
      </c>
      <c r="D131" s="34" t="s">
        <v>33</v>
      </c>
      <c r="E131" s="34">
        <v>0.73232978900000001</v>
      </c>
      <c r="F131" s="34">
        <v>0.94977999999999996</v>
      </c>
      <c r="G131" s="34" t="s">
        <v>33</v>
      </c>
      <c r="H131" s="34">
        <v>3.7893785750000002</v>
      </c>
      <c r="I131" s="34">
        <v>5.4068100000000001</v>
      </c>
      <c r="J131" s="34" t="s">
        <v>33</v>
      </c>
      <c r="K131" s="34">
        <v>1</v>
      </c>
      <c r="L131" s="34">
        <v>0</v>
      </c>
      <c r="M131" s="35">
        <v>0</v>
      </c>
      <c r="N131" s="34">
        <v>1</v>
      </c>
      <c r="O131" s="35">
        <v>1</v>
      </c>
      <c r="P131" s="35">
        <v>4.4000000000000003E-3</v>
      </c>
      <c r="Q131" s="34" t="s">
        <v>297</v>
      </c>
      <c r="R131" s="34">
        <v>7.3000581999999994E-2</v>
      </c>
      <c r="S131" s="34">
        <v>0</v>
      </c>
      <c r="T131" s="34" t="s">
        <v>33</v>
      </c>
      <c r="U131" s="34">
        <v>0.25551343799999998</v>
      </c>
      <c r="V131" s="34">
        <v>0</v>
      </c>
      <c r="W131" s="34" t="s">
        <v>33</v>
      </c>
      <c r="X131" s="34">
        <v>1.933964996</v>
      </c>
      <c r="Y131" s="34">
        <v>0</v>
      </c>
      <c r="Z131" s="34" t="s">
        <v>33</v>
      </c>
      <c r="AA131" s="34" t="s">
        <v>33</v>
      </c>
      <c r="AB131" s="34" t="s">
        <v>33</v>
      </c>
      <c r="AC131" s="34" t="s">
        <v>33</v>
      </c>
      <c r="AD131" s="34" t="s">
        <v>33</v>
      </c>
      <c r="AE131" s="34" t="s">
        <v>33</v>
      </c>
      <c r="AF131" s="34" t="s">
        <v>33</v>
      </c>
      <c r="AG131" s="34"/>
    </row>
    <row r="132" spans="1:33">
      <c r="A132" s="34" t="s">
        <v>171</v>
      </c>
      <c r="B132" s="34">
        <v>0.690646341</v>
      </c>
      <c r="C132" s="34">
        <v>0.69647000000000003</v>
      </c>
      <c r="D132" s="34">
        <v>0.62116000000000005</v>
      </c>
      <c r="E132" s="34">
        <v>0.50228403499999996</v>
      </c>
      <c r="F132" s="34">
        <v>0.51130333299999997</v>
      </c>
      <c r="G132" s="34">
        <v>0.34387000000000001</v>
      </c>
      <c r="H132" s="34">
        <v>1.535493835</v>
      </c>
      <c r="I132" s="36">
        <v>1.0808866669999999</v>
      </c>
      <c r="J132" s="34">
        <v>0.90385000000000004</v>
      </c>
      <c r="K132" s="34">
        <v>4</v>
      </c>
      <c r="L132" s="34">
        <v>1</v>
      </c>
      <c r="M132" s="35">
        <v>0.25</v>
      </c>
      <c r="N132" s="34">
        <v>0</v>
      </c>
      <c r="O132" s="35">
        <v>0</v>
      </c>
      <c r="P132" s="35">
        <v>0</v>
      </c>
      <c r="Q132" s="34" t="s">
        <v>303</v>
      </c>
      <c r="R132" s="34">
        <v>8.2697382E-2</v>
      </c>
      <c r="S132" s="34">
        <v>1.3493028000000001E-2</v>
      </c>
      <c r="T132" s="34">
        <v>0</v>
      </c>
      <c r="U132" s="34">
        <v>0.19537342699999999</v>
      </c>
      <c r="V132" s="34">
        <v>0.122610836</v>
      </c>
      <c r="W132" s="34">
        <v>0</v>
      </c>
      <c r="X132" s="34">
        <v>2.1146824080000002</v>
      </c>
      <c r="Y132" s="34">
        <v>1.980723891</v>
      </c>
      <c r="Z132" s="34">
        <v>0</v>
      </c>
      <c r="AA132" s="36">
        <v>0.28851396600000001</v>
      </c>
      <c r="AB132" s="34" t="s">
        <v>33</v>
      </c>
      <c r="AC132" s="36">
        <v>0.45555422699999998</v>
      </c>
      <c r="AD132" s="34" t="s">
        <v>33</v>
      </c>
      <c r="AE132" s="43">
        <v>0.36522911000000002</v>
      </c>
      <c r="AF132" s="34" t="s">
        <v>33</v>
      </c>
      <c r="AG132" s="34"/>
    </row>
    <row r="133" spans="1:33">
      <c r="A133" s="46" t="s">
        <v>172</v>
      </c>
      <c r="B133" s="46">
        <v>0.69764294100000002</v>
      </c>
      <c r="C133" s="48">
        <v>0.46253</v>
      </c>
      <c r="D133" s="46" t="s">
        <v>33</v>
      </c>
      <c r="E133" s="46">
        <v>0.54129764700000005</v>
      </c>
      <c r="F133" s="48">
        <v>0.28656999999999999</v>
      </c>
      <c r="G133" s="46" t="s">
        <v>33</v>
      </c>
      <c r="H133" s="46">
        <v>2.4332564310000002</v>
      </c>
      <c r="I133" s="46">
        <v>2.5168300000000001</v>
      </c>
      <c r="J133" s="46" t="s">
        <v>33</v>
      </c>
      <c r="K133" s="46">
        <v>1</v>
      </c>
      <c r="L133" s="46">
        <v>0</v>
      </c>
      <c r="M133" s="47">
        <v>0</v>
      </c>
      <c r="N133" s="46">
        <v>0</v>
      </c>
      <c r="O133" s="47">
        <v>0</v>
      </c>
      <c r="P133" s="47">
        <v>0</v>
      </c>
      <c r="Q133" s="46" t="s">
        <v>38</v>
      </c>
      <c r="R133" s="46">
        <v>9.8110669999999997E-2</v>
      </c>
      <c r="S133" s="46">
        <v>0</v>
      </c>
      <c r="T133" s="46" t="s">
        <v>33</v>
      </c>
      <c r="U133" s="46">
        <v>0.220871915</v>
      </c>
      <c r="V133" s="46">
        <v>0</v>
      </c>
      <c r="W133" s="46" t="s">
        <v>33</v>
      </c>
      <c r="X133" s="46">
        <v>1.85526561</v>
      </c>
      <c r="Y133" s="46">
        <v>0</v>
      </c>
      <c r="Z133" s="46" t="s">
        <v>33</v>
      </c>
      <c r="AA133" s="46" t="s">
        <v>33</v>
      </c>
      <c r="AB133" s="46" t="s">
        <v>33</v>
      </c>
      <c r="AC133" s="46" t="s">
        <v>33</v>
      </c>
      <c r="AD133" s="46" t="s">
        <v>33</v>
      </c>
      <c r="AE133" s="46" t="s">
        <v>33</v>
      </c>
      <c r="AF133" s="46" t="s">
        <v>33</v>
      </c>
      <c r="AG133" s="67"/>
    </row>
    <row r="134" spans="1:33">
      <c r="A134" s="34" t="s">
        <v>173</v>
      </c>
      <c r="B134" s="34">
        <v>0.71094695799999996</v>
      </c>
      <c r="C134" s="43">
        <v>0.72791464299999997</v>
      </c>
      <c r="D134" s="34">
        <v>0.73643999999999998</v>
      </c>
      <c r="E134" s="34">
        <v>0.56389587299999999</v>
      </c>
      <c r="F134" s="34">
        <v>0.58836785700000005</v>
      </c>
      <c r="G134" s="34">
        <v>0.46006000000000002</v>
      </c>
      <c r="H134" s="34">
        <v>2.4158732230000002</v>
      </c>
      <c r="I134" s="34">
        <v>2.8403575000000001</v>
      </c>
      <c r="J134" s="34">
        <v>1.9782500000000001</v>
      </c>
      <c r="K134" s="34">
        <v>57</v>
      </c>
      <c r="L134" s="34">
        <v>1</v>
      </c>
      <c r="M134" s="35">
        <f>L134/K134</f>
        <v>1.7543859649122806E-2</v>
      </c>
      <c r="N134" s="34">
        <v>15</v>
      </c>
      <c r="O134" s="35">
        <f>N134/K134</f>
        <v>0.26315789473684209</v>
      </c>
      <c r="P134" s="35">
        <v>8.43E-2</v>
      </c>
      <c r="Q134" s="34" t="s">
        <v>301</v>
      </c>
      <c r="R134" s="34">
        <v>0.104845777</v>
      </c>
      <c r="S134" s="34">
        <v>0.105318127</v>
      </c>
      <c r="T134" s="34">
        <v>0</v>
      </c>
      <c r="U134" s="34">
        <v>0.20766440999999999</v>
      </c>
      <c r="V134" s="34">
        <v>0.175658798</v>
      </c>
      <c r="W134" s="34">
        <v>0</v>
      </c>
      <c r="X134" s="34">
        <v>1.4700698219999999</v>
      </c>
      <c r="Y134" s="34">
        <v>1.0935225070000001</v>
      </c>
      <c r="Z134" s="34">
        <v>0</v>
      </c>
      <c r="AA134" s="36">
        <v>0.12589409500000001</v>
      </c>
      <c r="AB134" s="34" t="s">
        <v>33</v>
      </c>
      <c r="AC134" s="36">
        <v>0.16421408100000001</v>
      </c>
      <c r="AD134" s="34" t="s">
        <v>33</v>
      </c>
      <c r="AE134" s="37">
        <v>4.5257250000000004E-3</v>
      </c>
      <c r="AF134" s="34" t="s">
        <v>33</v>
      </c>
      <c r="AG134" s="34"/>
    </row>
    <row r="135" spans="1:33">
      <c r="A135" s="34" t="s">
        <v>174</v>
      </c>
      <c r="B135" s="34">
        <v>0.70279288399999995</v>
      </c>
      <c r="C135" s="34">
        <v>0.72143000000000002</v>
      </c>
      <c r="D135" s="34">
        <v>0.671072</v>
      </c>
      <c r="E135" s="34">
        <v>0.47054919699999997</v>
      </c>
      <c r="F135" s="34">
        <v>0.49304999999999999</v>
      </c>
      <c r="G135" s="34">
        <v>0.381276</v>
      </c>
      <c r="H135" s="34">
        <v>1.7732698920000001</v>
      </c>
      <c r="I135" s="36">
        <v>1.06755</v>
      </c>
      <c r="J135" s="34">
        <v>0.15391199999999999</v>
      </c>
      <c r="K135" s="34">
        <v>6</v>
      </c>
      <c r="L135" s="34">
        <v>5</v>
      </c>
      <c r="M135" s="35">
        <v>0.83330000000000004</v>
      </c>
      <c r="N135" s="34">
        <v>0</v>
      </c>
      <c r="O135" s="35">
        <v>0</v>
      </c>
      <c r="P135" s="35">
        <v>0</v>
      </c>
      <c r="Q135" s="34" t="s">
        <v>301</v>
      </c>
      <c r="R135" s="34">
        <v>7.2158782000000005E-2</v>
      </c>
      <c r="S135" s="34">
        <v>0</v>
      </c>
      <c r="T135" s="34">
        <v>1.8038063999999999E-2</v>
      </c>
      <c r="U135" s="34">
        <v>0.20726910000000001</v>
      </c>
      <c r="V135" s="34">
        <v>0</v>
      </c>
      <c r="W135" s="34">
        <v>0.108947232</v>
      </c>
      <c r="X135" s="34">
        <v>1.733775938</v>
      </c>
      <c r="Y135" s="34">
        <v>0</v>
      </c>
      <c r="Z135" s="34">
        <v>1.415315935</v>
      </c>
      <c r="AA135" s="34" t="s">
        <v>33</v>
      </c>
      <c r="AB135" s="34" t="s">
        <v>33</v>
      </c>
      <c r="AC135" s="34" t="s">
        <v>33</v>
      </c>
      <c r="AD135" s="34" t="s">
        <v>33</v>
      </c>
      <c r="AE135" s="34" t="s">
        <v>33</v>
      </c>
      <c r="AF135" s="34" t="s">
        <v>33</v>
      </c>
      <c r="AG135" s="34"/>
    </row>
    <row r="136" spans="1:33">
      <c r="A136" s="34" t="s">
        <v>175</v>
      </c>
      <c r="B136" s="34">
        <v>0.78493934799999998</v>
      </c>
      <c r="C136" s="34">
        <v>0.81992571400000003</v>
      </c>
      <c r="D136" s="46" t="s">
        <v>33</v>
      </c>
      <c r="E136" s="34">
        <v>0.70997175000000001</v>
      </c>
      <c r="F136" s="34">
        <v>0.820974286</v>
      </c>
      <c r="G136" s="46" t="s">
        <v>33</v>
      </c>
      <c r="H136" s="34">
        <v>0.78493934799999998</v>
      </c>
      <c r="I136" s="34">
        <v>0.81992571400000003</v>
      </c>
      <c r="J136" s="46" t="s">
        <v>33</v>
      </c>
      <c r="K136" s="34">
        <v>14</v>
      </c>
      <c r="L136" s="34">
        <v>0</v>
      </c>
      <c r="M136" s="35">
        <v>0</v>
      </c>
      <c r="N136" s="34">
        <v>12</v>
      </c>
      <c r="O136" s="35">
        <v>0.85709999999999997</v>
      </c>
      <c r="P136" s="35">
        <v>5.4999999999999997E-3</v>
      </c>
      <c r="Q136" s="34" t="s">
        <v>297</v>
      </c>
      <c r="R136" s="34">
        <v>6.6046658999999994E-2</v>
      </c>
      <c r="S136" s="34">
        <v>4.0566029000000003E-2</v>
      </c>
      <c r="T136" s="34" t="s">
        <v>33</v>
      </c>
      <c r="U136" s="34">
        <v>0.25603424800000002</v>
      </c>
      <c r="V136" s="34">
        <v>0.204070845</v>
      </c>
      <c r="W136" s="34" t="s">
        <v>33</v>
      </c>
      <c r="X136" s="34">
        <v>6.6046658999999994E-2</v>
      </c>
      <c r="Y136" s="34">
        <v>4.0566029000000003E-2</v>
      </c>
      <c r="Z136" s="34" t="s">
        <v>33</v>
      </c>
      <c r="AA136" s="37">
        <v>3.4083590000000001E-3</v>
      </c>
      <c r="AB136" s="34" t="s">
        <v>33</v>
      </c>
      <c r="AC136" s="37">
        <v>3.1704639E-2</v>
      </c>
      <c r="AD136" s="34" t="s">
        <v>33</v>
      </c>
      <c r="AE136" s="37">
        <v>3.4083590000000001E-3</v>
      </c>
      <c r="AF136" s="34" t="s">
        <v>33</v>
      </c>
      <c r="AG136" s="34"/>
    </row>
    <row r="137" spans="1:33">
      <c r="A137" s="34" t="s">
        <v>176</v>
      </c>
      <c r="B137" s="34">
        <v>0.78739871900000002</v>
      </c>
      <c r="C137" s="34">
        <v>0.85609999999999997</v>
      </c>
      <c r="D137" s="34">
        <v>0.81242000000000003</v>
      </c>
      <c r="E137" s="34">
        <v>0.784461144</v>
      </c>
      <c r="F137" s="43">
        <v>0.95118999999999998</v>
      </c>
      <c r="G137" s="34">
        <v>0.99997000000000003</v>
      </c>
      <c r="H137" s="34">
        <v>4.1699262399999997</v>
      </c>
      <c r="I137" s="34">
        <v>5.3309100000000003</v>
      </c>
      <c r="J137" s="34">
        <v>4.5</v>
      </c>
      <c r="K137" s="34">
        <v>2</v>
      </c>
      <c r="L137" s="34">
        <v>1</v>
      </c>
      <c r="M137" s="35">
        <v>0.5</v>
      </c>
      <c r="N137" s="34">
        <v>1</v>
      </c>
      <c r="O137" s="35">
        <v>0.5</v>
      </c>
      <c r="P137" s="35">
        <v>3.8999999999999998E-3</v>
      </c>
      <c r="Q137" s="34" t="s">
        <v>297</v>
      </c>
      <c r="R137" s="34">
        <v>9.7746701000000005E-2</v>
      </c>
      <c r="S137" s="34">
        <v>0</v>
      </c>
      <c r="T137" s="34">
        <v>0</v>
      </c>
      <c r="U137" s="34">
        <v>0.28764371399999999</v>
      </c>
      <c r="V137" s="34">
        <v>0</v>
      </c>
      <c r="W137" s="34">
        <v>0</v>
      </c>
      <c r="X137" s="34">
        <v>1.828029742</v>
      </c>
      <c r="Y137" s="34">
        <v>0</v>
      </c>
      <c r="Z137" s="34">
        <v>0</v>
      </c>
      <c r="AA137" s="34" t="s">
        <v>33</v>
      </c>
      <c r="AB137" s="34" t="s">
        <v>33</v>
      </c>
      <c r="AC137" s="34" t="s">
        <v>33</v>
      </c>
      <c r="AD137" s="34" t="s">
        <v>33</v>
      </c>
      <c r="AE137" s="34" t="s">
        <v>33</v>
      </c>
      <c r="AF137" s="34" t="s">
        <v>33</v>
      </c>
      <c r="AG137" s="34"/>
    </row>
    <row r="138" spans="1:33">
      <c r="A138" s="34" t="s">
        <v>177</v>
      </c>
      <c r="B138" s="34">
        <v>0.68898657799999996</v>
      </c>
      <c r="C138" s="34">
        <v>0.78777399999999997</v>
      </c>
      <c r="D138" s="34">
        <v>0.69610000000000005</v>
      </c>
      <c r="E138" s="34">
        <v>0.52620514299999999</v>
      </c>
      <c r="F138" s="34">
        <v>0.75548800000000005</v>
      </c>
      <c r="G138" s="34">
        <v>0.52274833300000001</v>
      </c>
      <c r="H138" s="34">
        <v>2.2765291300000001</v>
      </c>
      <c r="I138" s="34">
        <v>4.3944330000000003</v>
      </c>
      <c r="J138" s="34">
        <v>2.3231850000000001</v>
      </c>
      <c r="K138" s="34">
        <v>16</v>
      </c>
      <c r="L138" s="34">
        <v>6</v>
      </c>
      <c r="M138" s="35">
        <v>0.375</v>
      </c>
      <c r="N138" s="34">
        <v>6</v>
      </c>
      <c r="O138" s="35">
        <v>0.375</v>
      </c>
      <c r="P138" s="35">
        <v>2.4799999999999999E-2</v>
      </c>
      <c r="Q138" s="34" t="s">
        <v>38</v>
      </c>
      <c r="R138" s="34">
        <v>0.106964355</v>
      </c>
      <c r="S138" s="34">
        <v>4.3778414000000002E-2</v>
      </c>
      <c r="T138" s="34">
        <v>5.9043984000000001E-2</v>
      </c>
      <c r="U138" s="34">
        <v>0.23387204</v>
      </c>
      <c r="V138" s="34">
        <v>0.14526349999999999</v>
      </c>
      <c r="W138" s="34">
        <v>0.13268808200000001</v>
      </c>
      <c r="X138" s="34">
        <v>2.0023318259999998</v>
      </c>
      <c r="Y138" s="34">
        <v>1.179108643</v>
      </c>
      <c r="Z138" s="34">
        <v>1.205493082</v>
      </c>
      <c r="AA138" s="45">
        <v>3.4022200000000001E-5</v>
      </c>
      <c r="AB138" s="37">
        <v>1.0761997000000001E-2</v>
      </c>
      <c r="AC138" s="37">
        <v>4.0748999999999999E-4</v>
      </c>
      <c r="AD138" s="37">
        <v>1.1015107E-2</v>
      </c>
      <c r="AE138" s="37">
        <v>1.6697899999999999E-4</v>
      </c>
      <c r="AF138" s="37">
        <v>1.0113716E-2</v>
      </c>
      <c r="AG138" s="34"/>
    </row>
    <row r="139" spans="1:33">
      <c r="A139" s="34" t="s">
        <v>178</v>
      </c>
      <c r="B139" s="34">
        <v>0.68323228700000005</v>
      </c>
      <c r="C139" s="34">
        <v>0.69768333299999996</v>
      </c>
      <c r="D139" s="34">
        <v>0.61380999999999997</v>
      </c>
      <c r="E139" s="34">
        <v>0.46978498299999999</v>
      </c>
      <c r="F139" s="34">
        <v>0.49180000000000001</v>
      </c>
      <c r="G139" s="34">
        <v>0.35124</v>
      </c>
      <c r="H139" s="34">
        <v>1.883738259</v>
      </c>
      <c r="I139" s="36">
        <v>0.86336666699999998</v>
      </c>
      <c r="J139" s="34">
        <v>0.92598999999999998</v>
      </c>
      <c r="K139" s="34">
        <v>4</v>
      </c>
      <c r="L139" s="34">
        <v>1</v>
      </c>
      <c r="M139" s="35">
        <v>0.25</v>
      </c>
      <c r="N139" s="34">
        <v>1</v>
      </c>
      <c r="O139" s="35">
        <v>0.25</v>
      </c>
      <c r="P139" s="35">
        <v>6.4999999999999997E-3</v>
      </c>
      <c r="Q139" s="34" t="s">
        <v>38</v>
      </c>
      <c r="R139" s="34">
        <v>8.4595136000000001E-2</v>
      </c>
      <c r="S139" s="34">
        <v>6.8337942999999998E-2</v>
      </c>
      <c r="T139" s="34">
        <v>0</v>
      </c>
      <c r="U139" s="34">
        <v>0.21958671699999999</v>
      </c>
      <c r="V139" s="34">
        <v>0.241167667</v>
      </c>
      <c r="W139" s="34">
        <v>0</v>
      </c>
      <c r="X139" s="34">
        <v>2.0865303239999999</v>
      </c>
      <c r="Y139" s="34">
        <v>1.8808509410000001</v>
      </c>
      <c r="Z139" s="34">
        <v>0</v>
      </c>
      <c r="AA139" s="36">
        <v>0.374947117</v>
      </c>
      <c r="AB139" s="34" t="s">
        <v>33</v>
      </c>
      <c r="AC139" s="36">
        <v>0.44452309800000001</v>
      </c>
      <c r="AD139" s="34" t="s">
        <v>33</v>
      </c>
      <c r="AE139" s="43">
        <v>0.22369719299999999</v>
      </c>
      <c r="AF139" s="34" t="s">
        <v>33</v>
      </c>
      <c r="AG139" s="34"/>
    </row>
    <row r="140" spans="1:33" s="88" customFormat="1">
      <c r="A140" s="82" t="s">
        <v>179</v>
      </c>
      <c r="B140" s="83">
        <v>0.72630410958904101</v>
      </c>
      <c r="C140" s="83">
        <v>0.826446666666667</v>
      </c>
      <c r="D140" s="84" t="s">
        <v>33</v>
      </c>
      <c r="E140" s="83">
        <v>0.57376130136986303</v>
      </c>
      <c r="F140" s="83">
        <v>0.88968666666666696</v>
      </c>
      <c r="G140" s="84" t="s">
        <v>33</v>
      </c>
      <c r="H140" s="83">
        <v>2.3957095205479502</v>
      </c>
      <c r="I140" s="83">
        <v>4.8248499999999996</v>
      </c>
      <c r="J140" s="84" t="s">
        <v>33</v>
      </c>
      <c r="K140" s="84">
        <v>3</v>
      </c>
      <c r="L140" s="84">
        <v>0</v>
      </c>
      <c r="M140" s="85">
        <v>0</v>
      </c>
      <c r="N140" s="84">
        <v>3</v>
      </c>
      <c r="O140" s="85">
        <v>1</v>
      </c>
      <c r="P140" s="86">
        <v>6.5217391304300001E-2</v>
      </c>
      <c r="Q140" s="84" t="s">
        <v>299</v>
      </c>
      <c r="R140" s="83">
        <v>9.9044631510529002E-2</v>
      </c>
      <c r="S140" s="83">
        <v>5.2522524268694302E-3</v>
      </c>
      <c r="T140" s="84" t="s">
        <v>33</v>
      </c>
      <c r="U140" s="83">
        <v>0.237057963651294</v>
      </c>
      <c r="V140" s="83">
        <v>1.9497290979916999E-2</v>
      </c>
      <c r="W140" s="84" t="s">
        <v>33</v>
      </c>
      <c r="X140" s="83">
        <v>2.09693149916479</v>
      </c>
      <c r="Y140" s="83">
        <v>0.24132203394358101</v>
      </c>
      <c r="Z140" s="84" t="s">
        <v>33</v>
      </c>
      <c r="AA140" s="87">
        <v>3.7654695827125202E-3</v>
      </c>
      <c r="AB140" s="84" t="s">
        <v>33</v>
      </c>
      <c r="AC140" s="87">
        <v>2.5434701915883302E-3</v>
      </c>
      <c r="AD140" s="84" t="s">
        <v>33</v>
      </c>
      <c r="AE140" s="87">
        <v>4.1447773262681701E-3</v>
      </c>
      <c r="AF140" s="84" t="s">
        <v>33</v>
      </c>
    </row>
    <row r="141" spans="1:33" s="88" customFormat="1">
      <c r="A141" s="83" t="s">
        <v>180</v>
      </c>
      <c r="B141" s="83">
        <v>0.69731355704697995</v>
      </c>
      <c r="C141" s="83">
        <v>0.83162199999999997</v>
      </c>
      <c r="D141" s="83" t="s">
        <v>33</v>
      </c>
      <c r="E141" s="83">
        <v>0.53422539149888104</v>
      </c>
      <c r="F141" s="83">
        <v>0.86162399999999995</v>
      </c>
      <c r="G141" s="83" t="s">
        <v>33</v>
      </c>
      <c r="H141" s="83">
        <v>2.2058473825503402</v>
      </c>
      <c r="I141" s="83">
        <v>5.1720240000000004</v>
      </c>
      <c r="J141" s="83" t="s">
        <v>33</v>
      </c>
      <c r="K141" s="84">
        <v>5</v>
      </c>
      <c r="L141" s="84">
        <v>0</v>
      </c>
      <c r="M141" s="85">
        <v>0</v>
      </c>
      <c r="N141" s="84">
        <v>5</v>
      </c>
      <c r="O141" s="85">
        <v>1</v>
      </c>
      <c r="P141" s="86">
        <v>4.6728971962600001E-2</v>
      </c>
      <c r="Q141" s="84" t="s">
        <v>38</v>
      </c>
      <c r="R141" s="83">
        <v>0.104284351238804</v>
      </c>
      <c r="S141" s="83">
        <v>2.8274918496787899E-2</v>
      </c>
      <c r="T141" s="84" t="s">
        <v>33</v>
      </c>
      <c r="U141" s="83">
        <v>0.226542425027082</v>
      </c>
      <c r="V141" s="83">
        <v>4.2036160909388498E-2</v>
      </c>
      <c r="W141" s="84" t="s">
        <v>33</v>
      </c>
      <c r="X141" s="83">
        <v>2.2684291484800498</v>
      </c>
      <c r="Y141" s="83">
        <v>1.01473192748824</v>
      </c>
      <c r="Z141" s="84" t="s">
        <v>33</v>
      </c>
      <c r="AA141" s="87">
        <v>2.92680298693821E-4</v>
      </c>
      <c r="AB141" s="84" t="s">
        <v>33</v>
      </c>
      <c r="AC141" s="87">
        <v>5.5612591905292997E-5</v>
      </c>
      <c r="AD141" s="84" t="s">
        <v>33</v>
      </c>
      <c r="AE141" s="87">
        <v>1.56556818203267E-3</v>
      </c>
      <c r="AF141" s="84" t="s">
        <v>33</v>
      </c>
    </row>
    <row r="142" spans="1:33">
      <c r="A142" s="83" t="s">
        <v>181</v>
      </c>
      <c r="B142" s="83">
        <v>0.79065549194991003</v>
      </c>
      <c r="C142" s="83">
        <v>0.82433666666666705</v>
      </c>
      <c r="D142" s="83">
        <v>0.83074000000000003</v>
      </c>
      <c r="E142" s="83">
        <v>0.72037128801431105</v>
      </c>
      <c r="F142" s="83">
        <v>0.82579333333333305</v>
      </c>
      <c r="G142" s="83">
        <v>0.90271000000000001</v>
      </c>
      <c r="H142" s="83">
        <v>3.7235981216458001</v>
      </c>
      <c r="I142" s="83">
        <v>3.8247313333333302</v>
      </c>
      <c r="J142" s="83">
        <v>4.7507599999999996</v>
      </c>
      <c r="K142" s="84">
        <v>14</v>
      </c>
      <c r="L142" s="84">
        <v>1</v>
      </c>
      <c r="M142" s="89">
        <f>L142/K142</f>
        <v>7.1428571428571425E-2</v>
      </c>
      <c r="N142" s="84">
        <v>13</v>
      </c>
      <c r="O142" s="90">
        <v>0.93</v>
      </c>
      <c r="P142" s="86">
        <v>4.0123456790100001E-2</v>
      </c>
      <c r="Q142" s="84" t="s">
        <v>297</v>
      </c>
      <c r="R142" s="83">
        <v>5.4568935815754102E-2</v>
      </c>
      <c r="S142" s="83">
        <v>1.47848619277362E-2</v>
      </c>
      <c r="T142" s="83">
        <v>0</v>
      </c>
      <c r="U142" s="83">
        <v>0.210956317550862</v>
      </c>
      <c r="V142" s="83">
        <v>0.14223860482380399</v>
      </c>
      <c r="W142" s="83">
        <v>0</v>
      </c>
      <c r="X142" s="83">
        <v>1.63014632947948</v>
      </c>
      <c r="Y142" s="83">
        <v>1.8442201504551701</v>
      </c>
      <c r="Z142" s="83">
        <v>0</v>
      </c>
      <c r="AA142" s="87">
        <v>1.3339058367984499E-6</v>
      </c>
      <c r="AB142" s="83" t="s">
        <v>33</v>
      </c>
      <c r="AC142" s="87">
        <v>7.2399792882969997E-3</v>
      </c>
      <c r="AD142" s="83" t="s">
        <v>33</v>
      </c>
      <c r="AE142" s="91">
        <v>0.41827214916891398</v>
      </c>
      <c r="AF142" s="84" t="s">
        <v>33</v>
      </c>
    </row>
    <row r="143" spans="1:33">
      <c r="A143" s="83" t="s">
        <v>182</v>
      </c>
      <c r="B143" s="83">
        <v>0.702792483333333</v>
      </c>
      <c r="C143" s="83">
        <v>0.79562999999999995</v>
      </c>
      <c r="D143" s="83" t="s">
        <v>33</v>
      </c>
      <c r="E143" s="83">
        <v>0.44201101666666698</v>
      </c>
      <c r="F143" s="83">
        <v>0.78364</v>
      </c>
      <c r="G143" s="83" t="s">
        <v>33</v>
      </c>
      <c r="H143" s="83">
        <v>2.0054857666666699</v>
      </c>
      <c r="I143" s="83">
        <v>4.6064600000000002</v>
      </c>
      <c r="J143" s="83" t="s">
        <v>33</v>
      </c>
      <c r="K143" s="84">
        <v>2</v>
      </c>
      <c r="L143" s="84">
        <v>0</v>
      </c>
      <c r="M143" s="83">
        <v>0</v>
      </c>
      <c r="N143" s="84">
        <v>2</v>
      </c>
      <c r="O143" s="92">
        <v>1</v>
      </c>
      <c r="P143" s="86">
        <v>1.19047619048E-2</v>
      </c>
      <c r="Q143" s="84" t="s">
        <v>297</v>
      </c>
      <c r="R143" s="83">
        <v>0.108370959326441</v>
      </c>
      <c r="S143" s="83">
        <v>0</v>
      </c>
      <c r="T143" s="93" t="s">
        <v>33</v>
      </c>
      <c r="U143" s="83">
        <v>0.27494656722073502</v>
      </c>
      <c r="V143" s="83">
        <v>0</v>
      </c>
      <c r="W143" s="93" t="s">
        <v>33</v>
      </c>
      <c r="X143" s="83">
        <v>2.1001854935064102</v>
      </c>
      <c r="Y143" s="83">
        <v>0</v>
      </c>
      <c r="Z143" s="93" t="s">
        <v>33</v>
      </c>
      <c r="AA143" s="87">
        <v>1.5157775112027099E-2</v>
      </c>
      <c r="AB143" s="83" t="s">
        <v>33</v>
      </c>
      <c r="AC143" s="87">
        <v>1.0454707579371199E-2</v>
      </c>
      <c r="AD143" s="83" t="s">
        <v>33</v>
      </c>
      <c r="AE143" s="87">
        <v>1.04891155844824E-2</v>
      </c>
      <c r="AF143" s="84" t="s">
        <v>33</v>
      </c>
    </row>
    <row r="144" spans="1:33">
      <c r="A144" s="83" t="s">
        <v>183</v>
      </c>
      <c r="B144" s="83">
        <v>0.70364364372469601</v>
      </c>
      <c r="C144" s="94">
        <v>0.56820000000000004</v>
      </c>
      <c r="D144" s="83">
        <v>0.68972999999999995</v>
      </c>
      <c r="E144" s="83">
        <v>0.57917550607287405</v>
      </c>
      <c r="F144" s="94">
        <v>0.42157666666666699</v>
      </c>
      <c r="G144" s="83">
        <v>0.62556</v>
      </c>
      <c r="H144" s="83">
        <v>2.4653627935222699</v>
      </c>
      <c r="I144" s="94">
        <v>1.64391</v>
      </c>
      <c r="J144" s="83">
        <v>2.3900399999999999</v>
      </c>
      <c r="K144" s="84">
        <v>4</v>
      </c>
      <c r="L144" s="84">
        <v>1</v>
      </c>
      <c r="M144" s="89">
        <f>1/4</f>
        <v>0.25</v>
      </c>
      <c r="N144" s="84">
        <v>0</v>
      </c>
      <c r="O144" s="89">
        <v>0</v>
      </c>
      <c r="P144" s="86">
        <v>0</v>
      </c>
      <c r="Q144" s="84" t="s">
        <v>38</v>
      </c>
      <c r="R144" s="83">
        <v>8.1936578607169006E-2</v>
      </c>
      <c r="S144" s="83">
        <v>0.17098600663992</v>
      </c>
      <c r="T144" s="83">
        <v>0</v>
      </c>
      <c r="U144" s="83">
        <v>0.19153114316494799</v>
      </c>
      <c r="V144" s="83">
        <v>0.18111298211030799</v>
      </c>
      <c r="W144" s="83">
        <v>0</v>
      </c>
      <c r="X144" s="83">
        <v>1.5899365714466001</v>
      </c>
      <c r="Y144" s="83">
        <v>0.897345984222362</v>
      </c>
      <c r="Z144" s="83">
        <v>0</v>
      </c>
      <c r="AA144" s="95">
        <v>0.15209116101887199</v>
      </c>
      <c r="AB144" s="83" t="s">
        <v>33</v>
      </c>
      <c r="AC144" s="95">
        <v>0.13653455849329399</v>
      </c>
      <c r="AD144" s="83" t="s">
        <v>33</v>
      </c>
      <c r="AE144" s="95">
        <v>0.129972221976802</v>
      </c>
      <c r="AF144" s="84" t="s">
        <v>33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s="83" t="s">
        <v>184</v>
      </c>
      <c r="B146" s="83">
        <v>0.69481000000000004</v>
      </c>
      <c r="C146" s="83">
        <v>0.74442066666666695</v>
      </c>
      <c r="D146" s="83" t="s">
        <v>33</v>
      </c>
      <c r="E146" s="83">
        <v>0.49557676136363599</v>
      </c>
      <c r="F146" s="83">
        <v>0.64915066666666699</v>
      </c>
      <c r="G146" s="83" t="s">
        <v>33</v>
      </c>
      <c r="H146" s="83">
        <v>1.72750767045455</v>
      </c>
      <c r="I146" s="83">
        <v>3.2671206666666701</v>
      </c>
      <c r="J146" s="83" t="s">
        <v>33</v>
      </c>
      <c r="K146" s="84">
        <v>15</v>
      </c>
      <c r="L146" s="84">
        <v>0</v>
      </c>
      <c r="M146" s="83">
        <v>0</v>
      </c>
      <c r="N146" s="84">
        <v>8</v>
      </c>
      <c r="O146" s="86">
        <v>0.53333333333300004</v>
      </c>
      <c r="P146" s="96">
        <v>0.27586206896600002</v>
      </c>
      <c r="Q146" s="84" t="s">
        <v>303</v>
      </c>
      <c r="R146" s="83">
        <v>6.5323261092605597E-2</v>
      </c>
      <c r="S146" s="83">
        <v>5.3933422101286599E-2</v>
      </c>
      <c r="T146" s="83" t="s">
        <v>33</v>
      </c>
      <c r="U146" s="83">
        <v>0.16898710835132699</v>
      </c>
      <c r="V146" s="83">
        <v>0.14625190362141899</v>
      </c>
      <c r="W146" s="83" t="s">
        <v>33</v>
      </c>
      <c r="X146" s="83">
        <v>1.87848398533496</v>
      </c>
      <c r="Y146" s="83">
        <v>1.7422591775258001</v>
      </c>
      <c r="Z146" s="83" t="s">
        <v>33</v>
      </c>
      <c r="AA146" s="87">
        <v>2.34073431912621E-3</v>
      </c>
      <c r="AB146" s="83" t="s">
        <v>33</v>
      </c>
      <c r="AC146" s="87">
        <v>8.7761053856258496E-4</v>
      </c>
      <c r="AD146" s="83" t="s">
        <v>33</v>
      </c>
      <c r="AE146" s="87">
        <v>2.82311984985104E-3</v>
      </c>
      <c r="AF146" s="83" t="s">
        <v>33</v>
      </c>
    </row>
    <row r="147" spans="1:32">
      <c r="A147" s="83" t="s">
        <v>185</v>
      </c>
      <c r="B147" s="83">
        <v>0.71907701492537301</v>
      </c>
      <c r="C147" s="83">
        <v>0.76863527027027001</v>
      </c>
      <c r="D147" s="83">
        <v>0.71784333333333294</v>
      </c>
      <c r="E147" s="83">
        <v>0.603349933665008</v>
      </c>
      <c r="F147" s="83">
        <v>0.74270756756756795</v>
      </c>
      <c r="G147" s="83">
        <v>0.60789000000000004</v>
      </c>
      <c r="H147" s="83">
        <v>2.8466532504145898</v>
      </c>
      <c r="I147" s="83">
        <v>4.2360986486486496</v>
      </c>
      <c r="J147" s="83">
        <v>3.0052766666666701</v>
      </c>
      <c r="K147" s="84">
        <v>77</v>
      </c>
      <c r="L147" s="84">
        <v>3</v>
      </c>
      <c r="M147" s="89">
        <f>L147/K147</f>
        <v>3.896103896103896E-2</v>
      </c>
      <c r="N147" s="84">
        <v>47</v>
      </c>
      <c r="O147" s="86">
        <v>0.61038961038999995</v>
      </c>
      <c r="P147" s="86">
        <v>0.246073298429</v>
      </c>
      <c r="Q147" s="84" t="s">
        <v>38</v>
      </c>
      <c r="R147" s="83">
        <v>9.2886623996447898E-2</v>
      </c>
      <c r="S147" s="83">
        <v>8.2316499006643506E-2</v>
      </c>
      <c r="T147" s="83">
        <v>5.2265561850568E-2</v>
      </c>
      <c r="U147" s="83">
        <v>0.22336183427110101</v>
      </c>
      <c r="V147" s="83">
        <v>0.195790065519794</v>
      </c>
      <c r="W147" s="83">
        <v>0.16476555242728</v>
      </c>
      <c r="X147" s="83">
        <v>1.8703240257634399</v>
      </c>
      <c r="Y147" s="83">
        <v>1.6842520925583999</v>
      </c>
      <c r="Z147" s="83">
        <v>0.88034430424818599</v>
      </c>
      <c r="AA147" s="87">
        <v>3.8532939592236504E-6</v>
      </c>
      <c r="AB147" s="91">
        <v>0.124907323896662</v>
      </c>
      <c r="AC147" s="87">
        <v>1.2608442259794899E-7</v>
      </c>
      <c r="AD147" s="91">
        <v>0.15101864403941301</v>
      </c>
      <c r="AE147" s="87">
        <v>2.6866889689986302E-9</v>
      </c>
      <c r="AF147" s="91">
        <v>7.6158925824506896E-2</v>
      </c>
    </row>
    <row r="148" spans="1:32">
      <c r="A148" s="83" t="s">
        <v>186</v>
      </c>
      <c r="B148" s="83">
        <v>0.78697529230769314</v>
      </c>
      <c r="C148" s="83" t="s">
        <v>33</v>
      </c>
      <c r="D148" s="97">
        <v>0.75253000000000003</v>
      </c>
      <c r="E148" s="83">
        <v>0.74307598461538493</v>
      </c>
      <c r="F148" s="93" t="s">
        <v>33</v>
      </c>
      <c r="G148" s="97">
        <v>0.60167000000000004</v>
      </c>
      <c r="H148" s="83">
        <v>3.8782312153846084</v>
      </c>
      <c r="I148" s="93" t="s">
        <v>33</v>
      </c>
      <c r="J148" s="97">
        <v>2.6510899999999999</v>
      </c>
      <c r="K148" s="84">
        <v>1</v>
      </c>
      <c r="L148" s="84">
        <v>1</v>
      </c>
      <c r="M148" s="89">
        <v>1</v>
      </c>
      <c r="N148" s="84">
        <v>0</v>
      </c>
      <c r="O148" s="92">
        <v>0</v>
      </c>
      <c r="P148" s="86">
        <v>0</v>
      </c>
      <c r="Q148" s="84" t="s">
        <v>36</v>
      </c>
      <c r="R148" s="83">
        <v>7.4693924132440082E-2</v>
      </c>
      <c r="S148" s="93" t="s">
        <v>33</v>
      </c>
      <c r="T148" s="83">
        <v>0</v>
      </c>
      <c r="U148" s="83">
        <v>0.24443344072668322</v>
      </c>
      <c r="V148" s="93" t="s">
        <v>33</v>
      </c>
      <c r="W148" s="83">
        <v>0</v>
      </c>
      <c r="X148" s="83">
        <v>1.7425099852521739</v>
      </c>
      <c r="Y148" s="93" t="s">
        <v>33</v>
      </c>
      <c r="Z148" s="83">
        <v>0</v>
      </c>
      <c r="AA148" s="84" t="s">
        <v>33</v>
      </c>
      <c r="AB148" s="84" t="s">
        <v>33</v>
      </c>
      <c r="AC148" s="84" t="s">
        <v>33</v>
      </c>
      <c r="AD148" s="84" t="s">
        <v>33</v>
      </c>
      <c r="AE148" s="84" t="s">
        <v>33</v>
      </c>
      <c r="AF148" s="84" t="s">
        <v>33</v>
      </c>
    </row>
    <row r="149" spans="1:32">
      <c r="A149" s="83" t="s">
        <v>187</v>
      </c>
      <c r="B149" s="83">
        <v>0.70296617418351504</v>
      </c>
      <c r="C149" s="83">
        <v>0.80553666666666701</v>
      </c>
      <c r="D149" s="83">
        <v>0.50990999999999997</v>
      </c>
      <c r="E149" s="83">
        <v>0.59502894245723204</v>
      </c>
      <c r="F149" s="83">
        <v>0.802993333333333</v>
      </c>
      <c r="G149" s="83">
        <v>0.39344499999999999</v>
      </c>
      <c r="H149" s="83">
        <v>2.79856895800933</v>
      </c>
      <c r="I149" s="83">
        <v>3.6655899999999999</v>
      </c>
      <c r="J149" s="83">
        <v>1.3559300000000001</v>
      </c>
      <c r="K149" s="84">
        <v>5</v>
      </c>
      <c r="L149" s="84">
        <v>2</v>
      </c>
      <c r="M149" s="89">
        <f>L149/K149</f>
        <v>0.4</v>
      </c>
      <c r="N149" s="84">
        <v>2</v>
      </c>
      <c r="O149" s="89">
        <f>2/5</f>
        <v>0.4</v>
      </c>
      <c r="P149" s="86">
        <v>1.0582010582E-2</v>
      </c>
      <c r="Q149" s="84" t="s">
        <v>38</v>
      </c>
      <c r="R149" s="83">
        <v>0.12158984732794299</v>
      </c>
      <c r="S149" s="83">
        <v>5.8130338799020298E-2</v>
      </c>
      <c r="T149" s="83">
        <v>0.22292999999999999</v>
      </c>
      <c r="U149" s="83">
        <v>0.227412416382337</v>
      </c>
      <c r="V149" s="83">
        <v>0.200815237525</v>
      </c>
      <c r="W149" s="83">
        <v>0.202155</v>
      </c>
      <c r="X149" s="83">
        <v>1.77361453630495</v>
      </c>
      <c r="Y149" s="83">
        <v>1.3800896542616401</v>
      </c>
      <c r="Z149" s="83">
        <v>0.60031999999999996</v>
      </c>
      <c r="AA149" s="87">
        <v>4.7042161668671201E-2</v>
      </c>
      <c r="AB149" s="91">
        <v>0.15887856759305299</v>
      </c>
      <c r="AC149" s="91">
        <v>0.107808530891597</v>
      </c>
      <c r="AD149" s="91">
        <v>0.13444112523218199</v>
      </c>
      <c r="AE149" s="91">
        <v>0.195830763514416</v>
      </c>
      <c r="AF149" s="91">
        <v>0.118610303772768</v>
      </c>
    </row>
    <row r="150" spans="1:32">
      <c r="A150" s="83" t="s">
        <v>188</v>
      </c>
      <c r="B150" s="83">
        <v>0.60758072046109557</v>
      </c>
      <c r="C150" s="93" t="s">
        <v>33</v>
      </c>
      <c r="D150" s="93" t="s">
        <v>33</v>
      </c>
      <c r="E150" s="98">
        <v>0.46019398700000003</v>
      </c>
      <c r="F150" s="93" t="s">
        <v>33</v>
      </c>
      <c r="G150" s="93" t="s">
        <v>33</v>
      </c>
      <c r="H150" s="83">
        <v>1.7517901633045083</v>
      </c>
      <c r="I150" s="93" t="s">
        <v>33</v>
      </c>
      <c r="J150" s="93" t="s">
        <v>33</v>
      </c>
      <c r="K150" s="84">
        <v>0</v>
      </c>
      <c r="L150" s="84">
        <v>0</v>
      </c>
      <c r="M150" s="89">
        <v>0</v>
      </c>
      <c r="N150" s="84">
        <v>0</v>
      </c>
      <c r="O150" s="92">
        <v>0</v>
      </c>
      <c r="P150" s="86">
        <v>0</v>
      </c>
      <c r="Q150" s="83" t="s">
        <v>34</v>
      </c>
      <c r="R150" s="83">
        <v>0.16108086617183362</v>
      </c>
      <c r="S150" s="93" t="s">
        <v>33</v>
      </c>
      <c r="T150" s="93" t="s">
        <v>33</v>
      </c>
      <c r="U150" s="83">
        <v>0.23398018888576738</v>
      </c>
      <c r="V150" s="93" t="s">
        <v>33</v>
      </c>
      <c r="W150" s="93" t="s">
        <v>33</v>
      </c>
      <c r="X150" s="83">
        <v>1.6888612966218115</v>
      </c>
      <c r="Y150" s="93" t="s">
        <v>33</v>
      </c>
      <c r="Z150" s="93" t="s">
        <v>33</v>
      </c>
      <c r="AA150" s="93" t="s">
        <v>33</v>
      </c>
      <c r="AB150" s="93" t="s">
        <v>33</v>
      </c>
      <c r="AC150" s="93" t="s">
        <v>33</v>
      </c>
      <c r="AD150" s="93" t="s">
        <v>33</v>
      </c>
      <c r="AE150" s="93" t="s">
        <v>33</v>
      </c>
      <c r="AF150" s="93" t="s">
        <v>33</v>
      </c>
    </row>
    <row r="151" spans="1:32">
      <c r="A151" s="82" t="s">
        <v>189</v>
      </c>
      <c r="B151" s="83">
        <v>0.68896006493506501</v>
      </c>
      <c r="C151" s="83">
        <v>0.83773500000000001</v>
      </c>
      <c r="D151" s="83" t="s">
        <v>33</v>
      </c>
      <c r="E151" s="83">
        <v>0.52630392316017305</v>
      </c>
      <c r="F151" s="83">
        <v>0.91205749999999997</v>
      </c>
      <c r="G151" s="83" t="s">
        <v>33</v>
      </c>
      <c r="H151" s="83">
        <v>2.15106619588745</v>
      </c>
      <c r="I151" s="83">
        <v>5.6786149999999997</v>
      </c>
      <c r="J151" s="83" t="s">
        <v>33</v>
      </c>
      <c r="K151" s="84">
        <v>4</v>
      </c>
      <c r="L151" s="84">
        <v>0</v>
      </c>
      <c r="M151" s="89">
        <v>0</v>
      </c>
      <c r="N151" s="84">
        <v>4</v>
      </c>
      <c r="O151" s="92">
        <v>1</v>
      </c>
      <c r="P151" s="86">
        <v>9.6618357487899993E-3</v>
      </c>
      <c r="Q151" s="84" t="s">
        <v>38</v>
      </c>
      <c r="R151" s="83">
        <v>0.10273945787597601</v>
      </c>
      <c r="S151" s="83">
        <v>1.9768795486827199E-2</v>
      </c>
      <c r="T151" s="83" t="s">
        <v>33</v>
      </c>
      <c r="U151" s="83">
        <v>0.233562314152894</v>
      </c>
      <c r="V151" s="83">
        <v>9.8079491835704399E-2</v>
      </c>
      <c r="W151" s="83" t="s">
        <v>33</v>
      </c>
      <c r="X151" s="83">
        <v>1.7791300047779399</v>
      </c>
      <c r="Y151" s="83">
        <v>0.97094417230085905</v>
      </c>
      <c r="Z151" s="83" t="s">
        <v>33</v>
      </c>
      <c r="AA151" s="87">
        <v>3.4630438171656002E-4</v>
      </c>
      <c r="AB151" s="83" t="s">
        <v>33</v>
      </c>
      <c r="AC151" s="87">
        <v>2.1782059186722801E-3</v>
      </c>
      <c r="AD151" s="83" t="s">
        <v>33</v>
      </c>
      <c r="AE151" s="87">
        <v>2.7175686058044301E-3</v>
      </c>
      <c r="AF151" s="83" t="s">
        <v>33</v>
      </c>
    </row>
    <row r="152" spans="1:32">
      <c r="A152" s="83" t="s">
        <v>190</v>
      </c>
      <c r="B152" s="83">
        <v>0.72469535279805397</v>
      </c>
      <c r="C152" s="83">
        <v>0.70686666666666698</v>
      </c>
      <c r="D152" s="83" t="s">
        <v>33</v>
      </c>
      <c r="E152" s="83">
        <v>0.59321508515815102</v>
      </c>
      <c r="F152" s="83">
        <v>0.51141999999999999</v>
      </c>
      <c r="G152" s="83" t="s">
        <v>33</v>
      </c>
      <c r="H152" s="83">
        <v>2.7422189537712902</v>
      </c>
      <c r="I152" s="83">
        <v>2.8648566666666699</v>
      </c>
      <c r="J152" s="83" t="s">
        <v>33</v>
      </c>
      <c r="K152" s="84">
        <v>6</v>
      </c>
      <c r="L152" s="84">
        <v>0</v>
      </c>
      <c r="M152" s="89">
        <v>0</v>
      </c>
      <c r="N152" s="84">
        <v>1</v>
      </c>
      <c r="O152" s="89">
        <f>1/6</f>
        <v>0.16666666666666666</v>
      </c>
      <c r="P152" s="86">
        <v>7.5187969924800004E-3</v>
      </c>
      <c r="Q152" s="84" t="s">
        <v>38</v>
      </c>
      <c r="R152" s="83">
        <v>8.0400930455206104E-2</v>
      </c>
      <c r="S152" s="83">
        <v>4.2069127503299698E-2</v>
      </c>
      <c r="T152" s="83" t="s">
        <v>33</v>
      </c>
      <c r="U152" s="83">
        <v>0.22210715642448001</v>
      </c>
      <c r="V152" s="83">
        <v>0.11659019670052299</v>
      </c>
      <c r="W152" s="83" t="s">
        <v>33</v>
      </c>
      <c r="X152" s="83">
        <v>2.1663498878595999</v>
      </c>
      <c r="Y152" s="83">
        <v>0.881594745894557</v>
      </c>
      <c r="Z152" s="83" t="s">
        <v>33</v>
      </c>
      <c r="AA152" s="95">
        <v>0.1791044889914</v>
      </c>
      <c r="AB152" s="83" t="s">
        <v>33</v>
      </c>
      <c r="AC152" s="95">
        <v>7.7425333536956201E-2</v>
      </c>
      <c r="AD152" s="83" t="s">
        <v>33</v>
      </c>
      <c r="AE152" s="91">
        <v>0.37858062229477502</v>
      </c>
      <c r="AF152" s="83" t="s">
        <v>33</v>
      </c>
    </row>
    <row r="153" spans="1:32">
      <c r="A153" s="83" t="s">
        <v>191</v>
      </c>
      <c r="B153" s="83">
        <v>0.68271005383580097</v>
      </c>
      <c r="C153" s="83">
        <v>0.75618882352941197</v>
      </c>
      <c r="D153" s="83">
        <v>0.5333</v>
      </c>
      <c r="E153" s="83">
        <v>0.48481944818304201</v>
      </c>
      <c r="F153" s="83">
        <v>0.68150058823529402</v>
      </c>
      <c r="G153" s="83">
        <v>0.13438</v>
      </c>
      <c r="H153" s="83">
        <v>2.0384167160161502</v>
      </c>
      <c r="I153" s="83">
        <v>3.5354782352941201</v>
      </c>
      <c r="J153" s="83">
        <v>1.0368999999999999</v>
      </c>
      <c r="K153" s="84">
        <v>19</v>
      </c>
      <c r="L153" s="84">
        <v>2</v>
      </c>
      <c r="M153" s="89">
        <f>2/19</f>
        <v>0.10526315789473684</v>
      </c>
      <c r="N153" s="84">
        <v>10</v>
      </c>
      <c r="O153" s="86">
        <v>0.52631578947400004</v>
      </c>
      <c r="P153" s="86">
        <v>6.9930069930099995E-2</v>
      </c>
      <c r="Q153" s="84" t="s">
        <v>38</v>
      </c>
      <c r="R153" s="83">
        <v>8.7267111516036902E-2</v>
      </c>
      <c r="S153" s="83">
        <v>5.42450029015797E-2</v>
      </c>
      <c r="T153" s="83">
        <v>0</v>
      </c>
      <c r="U153" s="83">
        <v>0.20601529533396101</v>
      </c>
      <c r="V153" s="83">
        <v>0.15966403663246001</v>
      </c>
      <c r="W153" s="83">
        <v>0</v>
      </c>
      <c r="X153" s="83">
        <v>2.0041059935470402</v>
      </c>
      <c r="Y153" s="83">
        <v>1.8404347652955899</v>
      </c>
      <c r="Z153" s="83">
        <v>0</v>
      </c>
      <c r="AA153" s="87">
        <v>2.7973291588060498E-5</v>
      </c>
      <c r="AB153" s="87">
        <v>1.8766941159264399E-2</v>
      </c>
      <c r="AC153" s="87">
        <v>6.7449579438613706E-5</v>
      </c>
      <c r="AD153" s="87">
        <v>2.2491896478319E-2</v>
      </c>
      <c r="AE153" s="87">
        <v>2.2159971294491601E-3</v>
      </c>
      <c r="AF153" s="91">
        <v>5.62724120357143E-2</v>
      </c>
    </row>
    <row r="154" spans="1:32">
      <c r="A154" s="83" t="s">
        <v>192</v>
      </c>
      <c r="B154" s="83">
        <v>0.77125532544378705</v>
      </c>
      <c r="C154" s="83">
        <v>0.82397500000000001</v>
      </c>
      <c r="D154" s="83">
        <v>0.73107999999999995</v>
      </c>
      <c r="E154" s="83">
        <v>0.63226520710059197</v>
      </c>
      <c r="F154" s="83">
        <v>0.73661750000000004</v>
      </c>
      <c r="G154" s="83">
        <v>0.38652500000000001</v>
      </c>
      <c r="H154" s="83">
        <v>3.1786405917159799</v>
      </c>
      <c r="I154" s="83">
        <v>4.7886924999999998</v>
      </c>
      <c r="J154" s="83">
        <v>-1.2362249999999999</v>
      </c>
      <c r="K154" s="84">
        <v>6</v>
      </c>
      <c r="L154" s="84">
        <v>2</v>
      </c>
      <c r="M154" s="89">
        <f>2/6</f>
        <v>0.33333333333333331</v>
      </c>
      <c r="N154" s="84">
        <v>3</v>
      </c>
      <c r="O154" s="99">
        <v>0.5</v>
      </c>
      <c r="P154" s="86">
        <v>3.8961038960999998E-2</v>
      </c>
      <c r="Q154" s="84" t="s">
        <v>297</v>
      </c>
      <c r="R154" s="83">
        <v>7.10413015136412E-2</v>
      </c>
      <c r="S154" s="83">
        <v>3.5852155792922703E-2</v>
      </c>
      <c r="T154" s="83">
        <v>1.1650000000000001E-2</v>
      </c>
      <c r="U154" s="83">
        <v>0.233143629789337</v>
      </c>
      <c r="V154" s="83">
        <v>0.124775193523192</v>
      </c>
      <c r="W154" s="83">
        <v>3.2114999999999998E-2</v>
      </c>
      <c r="X154" s="83">
        <v>1.97479486786062</v>
      </c>
      <c r="Y154" s="83">
        <v>1.9606160003092801</v>
      </c>
      <c r="Z154" s="83">
        <v>0.53075499999999998</v>
      </c>
      <c r="AA154" s="87">
        <v>3.3559115870766203E-2</v>
      </c>
      <c r="AB154" s="91">
        <v>6.6610441186702299E-2</v>
      </c>
      <c r="AC154" s="91">
        <v>0.10314867676819101</v>
      </c>
      <c r="AD154" s="91">
        <v>5.9656287605326902E-2</v>
      </c>
      <c r="AE154" s="91">
        <v>0.10152109337548899</v>
      </c>
      <c r="AF154" s="91">
        <v>5.4906477882872999E-2</v>
      </c>
    </row>
    <row r="155" spans="1:32">
      <c r="A155" s="101" t="s">
        <v>193</v>
      </c>
      <c r="B155" s="102">
        <v>0.73715997300944569</v>
      </c>
      <c r="C155" s="102" t="s">
        <v>33</v>
      </c>
      <c r="D155" s="102" t="s">
        <v>33</v>
      </c>
      <c r="E155" s="103">
        <v>0.69693743600000002</v>
      </c>
      <c r="F155" s="102" t="s">
        <v>33</v>
      </c>
      <c r="G155" s="102" t="s">
        <v>33</v>
      </c>
      <c r="H155" s="104">
        <v>3.325015101</v>
      </c>
      <c r="I155" s="102" t="s">
        <v>33</v>
      </c>
      <c r="J155" s="102" t="s">
        <v>33</v>
      </c>
      <c r="K155" s="100">
        <v>18</v>
      </c>
      <c r="L155" s="100">
        <v>2</v>
      </c>
      <c r="M155" s="105">
        <f>L155/K155</f>
        <v>0.1111111111111111</v>
      </c>
      <c r="N155" s="106">
        <v>0</v>
      </c>
      <c r="O155" s="105">
        <v>0</v>
      </c>
      <c r="P155" s="107">
        <v>0</v>
      </c>
      <c r="Q155" s="106" t="s">
        <v>38</v>
      </c>
      <c r="R155" s="102">
        <v>0.11239899846745763</v>
      </c>
      <c r="S155" s="102" t="s">
        <v>33</v>
      </c>
      <c r="T155" s="102" t="s">
        <v>33</v>
      </c>
      <c r="U155" s="104">
        <v>0.227933997</v>
      </c>
      <c r="V155" s="102" t="s">
        <v>33</v>
      </c>
      <c r="W155" s="102" t="s">
        <v>33</v>
      </c>
      <c r="X155" s="104">
        <v>1.7962837920000001</v>
      </c>
      <c r="Y155" s="102" t="s">
        <v>33</v>
      </c>
      <c r="Z155" s="102" t="s">
        <v>33</v>
      </c>
      <c r="AA155" s="102" t="s">
        <v>33</v>
      </c>
      <c r="AB155" s="102" t="s">
        <v>33</v>
      </c>
      <c r="AC155" s="102" t="s">
        <v>33</v>
      </c>
      <c r="AD155" s="102" t="s">
        <v>33</v>
      </c>
      <c r="AE155" s="102" t="s">
        <v>33</v>
      </c>
      <c r="AF155" s="102" t="s">
        <v>33</v>
      </c>
    </row>
    <row r="156" spans="1:32">
      <c r="A156" s="83" t="s">
        <v>194</v>
      </c>
      <c r="B156" s="83">
        <v>0.77345293736501097</v>
      </c>
      <c r="C156" s="83">
        <v>0.81557000000000002</v>
      </c>
      <c r="D156" s="83">
        <v>0.66620800000000002</v>
      </c>
      <c r="E156" s="83">
        <v>0.77359412526997795</v>
      </c>
      <c r="F156" s="83">
        <v>0.92454999999999998</v>
      </c>
      <c r="G156" s="83">
        <v>0.46950999999999998</v>
      </c>
      <c r="H156" s="83">
        <v>3.8975005183585298</v>
      </c>
      <c r="I156" s="83">
        <v>4.7624583333333304</v>
      </c>
      <c r="J156" s="83">
        <v>2.1761140000000001</v>
      </c>
      <c r="K156" s="84">
        <v>11</v>
      </c>
      <c r="L156" s="84">
        <v>5</v>
      </c>
      <c r="M156" s="89">
        <f>5/11</f>
        <v>0.45454545454545453</v>
      </c>
      <c r="N156" s="84">
        <v>5</v>
      </c>
      <c r="O156" s="89">
        <v>0.45</v>
      </c>
      <c r="P156" s="86">
        <v>1.8796992481199998E-2</v>
      </c>
      <c r="Q156" s="84" t="s">
        <v>38</v>
      </c>
      <c r="R156" s="83">
        <v>8.2378061774857597E-2</v>
      </c>
      <c r="S156" s="83">
        <v>3.1302645788069301E-2</v>
      </c>
      <c r="T156" s="83">
        <v>0.110344790796847</v>
      </c>
      <c r="U156" s="83">
        <v>0.224627224840556</v>
      </c>
      <c r="V156" s="83">
        <v>7.3026004957138402E-2</v>
      </c>
      <c r="W156" s="83">
        <v>0.26501552354531999</v>
      </c>
      <c r="X156" s="83">
        <v>1.7763777284053901</v>
      </c>
      <c r="Y156" s="83">
        <v>0.73887330617674596</v>
      </c>
      <c r="Z156" s="83">
        <v>2.3367807514321899</v>
      </c>
      <c r="AA156" s="87">
        <v>1.25884387417979E-2</v>
      </c>
      <c r="AB156" s="87">
        <v>2.14053478424918E-2</v>
      </c>
      <c r="AC156" s="87">
        <v>2.4876172012285999E-3</v>
      </c>
      <c r="AD156" s="87">
        <v>1.02068977942818E-2</v>
      </c>
      <c r="AE156" s="87">
        <v>1.9781579824040298E-2</v>
      </c>
      <c r="AF156" s="87">
        <v>3.8085520144800697E-2</v>
      </c>
    </row>
    <row r="157" spans="1:32">
      <c r="A157" s="83" t="s">
        <v>195</v>
      </c>
      <c r="B157" s="83">
        <v>0.74312185606060599</v>
      </c>
      <c r="C157" s="83">
        <v>0.76488999999999996</v>
      </c>
      <c r="D157" s="83">
        <v>0.69616999999999996</v>
      </c>
      <c r="E157" s="83">
        <v>0.69493303030303</v>
      </c>
      <c r="F157" s="83">
        <v>0.76466000000000001</v>
      </c>
      <c r="G157" s="83">
        <v>0.59911499999999995</v>
      </c>
      <c r="H157" s="83">
        <v>2.9609163636363598</v>
      </c>
      <c r="I157" s="83">
        <v>4.03294</v>
      </c>
      <c r="J157" s="83">
        <v>1.6459299999999999</v>
      </c>
      <c r="K157" s="84">
        <v>6</v>
      </c>
      <c r="L157" s="84">
        <v>2</v>
      </c>
      <c r="M157" s="89">
        <f>2/6</f>
        <v>0.33333333333333331</v>
      </c>
      <c r="N157" s="84">
        <v>3</v>
      </c>
      <c r="O157" s="89">
        <v>0.5</v>
      </c>
      <c r="P157" s="86">
        <v>2.7777777777800002E-2</v>
      </c>
      <c r="Q157" s="84" t="s">
        <v>38</v>
      </c>
      <c r="R157" s="83">
        <v>0.102297191650901</v>
      </c>
      <c r="S157" s="83">
        <v>0.10393101630408499</v>
      </c>
      <c r="T157" s="83">
        <v>6.2219999999999998E-2</v>
      </c>
      <c r="U157" s="83">
        <v>0.229508843539387</v>
      </c>
      <c r="V157" s="83">
        <v>0.215913740646583</v>
      </c>
      <c r="W157" s="83">
        <v>0.17419499999999999</v>
      </c>
      <c r="X157" s="83">
        <v>2.2105868458008402</v>
      </c>
      <c r="Y157" s="83">
        <v>1.2319255101872</v>
      </c>
      <c r="Z157" s="83">
        <v>0.96157999999999999</v>
      </c>
      <c r="AA157" s="91">
        <v>0.35273650162794701</v>
      </c>
      <c r="AB157" s="91">
        <v>0.248531301235004</v>
      </c>
      <c r="AC157" s="91">
        <v>0.28372953158993403</v>
      </c>
      <c r="AD157" s="91">
        <v>0.248302198205478</v>
      </c>
      <c r="AE157" s="91">
        <v>9.3898561474436107E-2</v>
      </c>
      <c r="AF157" s="91">
        <v>0.116802645560519</v>
      </c>
    </row>
    <row r="158" spans="1:32">
      <c r="A158" s="83" t="s">
        <v>196</v>
      </c>
      <c r="B158" s="83">
        <v>0.733231924882629</v>
      </c>
      <c r="C158" s="83">
        <v>0.7384925</v>
      </c>
      <c r="D158" s="83">
        <v>0.48899999999999999</v>
      </c>
      <c r="E158" s="83">
        <v>0.70457056338028201</v>
      </c>
      <c r="F158" s="83">
        <v>0.74333000000000005</v>
      </c>
      <c r="G158" s="83">
        <v>0.15064</v>
      </c>
      <c r="H158" s="83">
        <v>3.6359873708920198</v>
      </c>
      <c r="I158" s="83">
        <v>3.9748774999999998</v>
      </c>
      <c r="J158" s="83">
        <v>-1.3730800000000001</v>
      </c>
      <c r="K158" s="84">
        <v>5</v>
      </c>
      <c r="L158" s="84">
        <v>1</v>
      </c>
      <c r="M158" s="89">
        <f>1/5</f>
        <v>0.2</v>
      </c>
      <c r="N158" s="84">
        <v>2</v>
      </c>
      <c r="O158" s="89">
        <v>0.4</v>
      </c>
      <c r="P158" s="86">
        <v>1.8018018018000001E-2</v>
      </c>
      <c r="Q158" s="84" t="s">
        <v>38</v>
      </c>
      <c r="R158" s="83">
        <v>0.14257226614842899</v>
      </c>
      <c r="S158" s="83">
        <v>0.12122608101703999</v>
      </c>
      <c r="T158" s="83">
        <v>0</v>
      </c>
      <c r="U158" s="83">
        <v>0.31398608081894203</v>
      </c>
      <c r="V158" s="83">
        <v>0.25028017690180698</v>
      </c>
      <c r="W158" s="83">
        <v>0</v>
      </c>
      <c r="X158" s="83">
        <v>2.2370743378418698</v>
      </c>
      <c r="Y158" s="83">
        <v>0.72501330789079299</v>
      </c>
      <c r="Z158" s="83">
        <v>0</v>
      </c>
      <c r="AA158" s="91">
        <v>0.468557964024021</v>
      </c>
      <c r="AB158" s="83" t="s">
        <v>33</v>
      </c>
      <c r="AC158" s="91">
        <v>0.39006455468655199</v>
      </c>
      <c r="AD158" s="83" t="s">
        <v>33</v>
      </c>
      <c r="AE158" s="91">
        <v>0.22626742838908101</v>
      </c>
      <c r="AF158" s="83" t="s">
        <v>33</v>
      </c>
    </row>
    <row r="159" spans="1:32">
      <c r="A159" s="83" t="s">
        <v>197</v>
      </c>
      <c r="B159" s="83">
        <v>0.76080385714285703</v>
      </c>
      <c r="C159" s="83">
        <v>0.83748363636363599</v>
      </c>
      <c r="D159" s="83">
        <v>0.50427</v>
      </c>
      <c r="E159" s="83">
        <v>0.75830157142857102</v>
      </c>
      <c r="F159" s="83">
        <v>0.94177090909090899</v>
      </c>
      <c r="G159" s="83">
        <v>0.11536</v>
      </c>
      <c r="H159" s="83">
        <v>3.8082238571428602</v>
      </c>
      <c r="I159" s="83">
        <v>5.3008636363636397</v>
      </c>
      <c r="J159" s="83">
        <v>-2.5035799999999999</v>
      </c>
      <c r="K159" s="84">
        <v>12</v>
      </c>
      <c r="L159" s="84">
        <v>1</v>
      </c>
      <c r="M159" s="89">
        <f>1/12</f>
        <v>8.3333333333333329E-2</v>
      </c>
      <c r="N159" s="84">
        <v>10</v>
      </c>
      <c r="O159" s="86">
        <v>0.83333333333299997</v>
      </c>
      <c r="P159" s="86">
        <v>7.9365079365099997E-2</v>
      </c>
      <c r="Q159" s="84" t="s">
        <v>38</v>
      </c>
      <c r="R159" s="83">
        <v>0.11943608777791501</v>
      </c>
      <c r="S159" s="83">
        <v>3.2983261945948299E-2</v>
      </c>
      <c r="T159" s="83">
        <v>0</v>
      </c>
      <c r="U159" s="83">
        <v>0.29243268807402001</v>
      </c>
      <c r="V159" s="83">
        <v>0.120737089161424</v>
      </c>
      <c r="W159" s="83">
        <v>0</v>
      </c>
      <c r="X159" s="83">
        <v>2.1842700731478701</v>
      </c>
      <c r="Y159" s="83">
        <v>0.97527502509220199</v>
      </c>
      <c r="Z159" s="83">
        <v>0</v>
      </c>
      <c r="AA159" s="87">
        <v>7.1890232717125699E-5</v>
      </c>
      <c r="AB159" s="83" t="s">
        <v>33</v>
      </c>
      <c r="AC159" s="87">
        <v>6.5934432290334596E-4</v>
      </c>
      <c r="AD159" s="83" t="s">
        <v>33</v>
      </c>
      <c r="AE159" s="87">
        <v>5.5659590074626502E-4</v>
      </c>
      <c r="AF159" s="83" t="s">
        <v>33</v>
      </c>
    </row>
    <row r="160" spans="1:32">
      <c r="A160" s="83" t="s">
        <v>198</v>
      </c>
      <c r="B160" s="83">
        <v>0.81603390086206895</v>
      </c>
      <c r="C160" s="83">
        <v>0.83282583333333304</v>
      </c>
      <c r="D160" s="83">
        <v>0.83635999999999999</v>
      </c>
      <c r="E160" s="83">
        <v>0.88752282327586196</v>
      </c>
      <c r="F160" s="83">
        <v>0.94077333333333302</v>
      </c>
      <c r="G160" s="83">
        <v>0.94923000000000002</v>
      </c>
      <c r="H160" s="83">
        <v>4.72727948275862</v>
      </c>
      <c r="I160" s="83">
        <v>4.7921958333333299</v>
      </c>
      <c r="J160" s="83">
        <v>5.5439100000000003</v>
      </c>
      <c r="K160" s="84">
        <v>13</v>
      </c>
      <c r="L160" s="84">
        <v>1</v>
      </c>
      <c r="M160" s="89">
        <f>1/13</f>
        <v>7.6923076923076927E-2</v>
      </c>
      <c r="N160" s="84">
        <v>11</v>
      </c>
      <c r="O160" s="86">
        <v>0.84615384615400002</v>
      </c>
      <c r="P160" s="86">
        <v>2.8497409326399999E-2</v>
      </c>
      <c r="Q160" s="84" t="s">
        <v>297</v>
      </c>
      <c r="R160" s="83">
        <v>5.66735908978548E-2</v>
      </c>
      <c r="S160" s="83">
        <v>2.3532227709509801E-2</v>
      </c>
      <c r="T160" s="83">
        <v>0</v>
      </c>
      <c r="U160" s="83">
        <v>0.190303985312618</v>
      </c>
      <c r="V160" s="83">
        <v>0.12571738803982399</v>
      </c>
      <c r="W160" s="83">
        <v>0</v>
      </c>
      <c r="X160" s="83">
        <v>1.5433892277566701</v>
      </c>
      <c r="Y160" s="83">
        <v>1.6779074512939101</v>
      </c>
      <c r="Z160" s="83">
        <v>0</v>
      </c>
      <c r="AA160" s="87">
        <v>2.08303375191774E-2</v>
      </c>
      <c r="AB160" s="83" t="s">
        <v>33</v>
      </c>
      <c r="AC160" s="91">
        <v>9.0859906281854197E-2</v>
      </c>
      <c r="AD160" s="83" t="s">
        <v>33</v>
      </c>
      <c r="AE160" s="91">
        <v>0.44846003477517898</v>
      </c>
      <c r="AF160" s="83" t="s">
        <v>33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s="81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2016-01-05T04:19:46Z</dcterms:modified>
</cp:coreProperties>
</file>