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----iostream----\Downloads\"/>
    </mc:Choice>
  </mc:AlternateContent>
  <xr:revisionPtr revIDLastSave="0" documentId="10_ncr:100000_{28650CE0-F12D-4598-B2C3-CB153AD82BB4}" xr6:coauthVersionLast="31" xr6:coauthVersionMax="40" xr10:uidLastSave="{00000000-0000-0000-0000-000000000000}"/>
  <bookViews>
    <workbookView xWindow="-15" yWindow="-15" windowWidth="15480" windowHeight="4785" activeTab="1" xr2:uid="{00000000-000D-0000-FFFF-FFFF00000000}"/>
  </bookViews>
  <sheets>
    <sheet name="Overview" sheetId="16" r:id="rId1"/>
    <sheet name="Operation Test" sheetId="15" r:id="rId2"/>
  </sheets>
  <definedNames>
    <definedName name="_xlnm.Print_Area" localSheetId="1">'Operation Test'!$A$1:$K$76</definedName>
    <definedName name="_xlnm.Print_Area" localSheetId="0">Overview!$A$1:$Y$37</definedName>
  </definedNames>
  <calcPr calcId="179017"/>
</workbook>
</file>

<file path=xl/calcChain.xml><?xml version="1.0" encoding="utf-8"?>
<calcChain xmlns="http://schemas.openxmlformats.org/spreadsheetml/2006/main">
  <c r="I1" i="15" l="1"/>
  <c r="I2" i="15"/>
  <c r="B1" i="15" l="1"/>
  <c r="I3" i="15"/>
  <c r="E11" i="16"/>
  <c r="U12" i="16"/>
  <c r="U13" i="16"/>
  <c r="U14" i="16"/>
  <c r="U15" i="16"/>
  <c r="U16" i="16"/>
  <c r="U17" i="16"/>
  <c r="U18" i="16"/>
  <c r="U19" i="16"/>
  <c r="S19" i="16"/>
  <c r="Q19" i="16"/>
  <c r="O19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Duc Tien</author>
  </authors>
  <commentList>
    <comment ref="B33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 xml:space="preserve">Point \ Point 
</t>
        </r>
      </text>
    </comment>
  </commentList>
</comments>
</file>

<file path=xl/sharedStrings.xml><?xml version="1.0" encoding="utf-8"?>
<sst xmlns="http://schemas.openxmlformats.org/spreadsheetml/2006/main" count="282" uniqueCount="109">
  <si>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</si>
  <si>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</si>
  <si>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</si>
  <si>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</si>
  <si>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</si>
  <si>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</si>
  <si>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</si>
  <si>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</si>
  <si>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</si>
  <si>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</si>
  <si>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</si>
  <si>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</si>
  <si>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</si>
  <si>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</si>
  <si>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</si>
  <si>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</si>
  <si>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</si>
  <si>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</si>
  <si>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</si>
  <si>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</si>
  <si>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</si>
  <si>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</si>
  <si>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</si>
  <si>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</si>
  <si>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</si>
  <si>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</si>
  <si>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</si>
  <si>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</si>
  <si>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</si>
  <si>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</si>
  <si>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</si>
  <si>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</si>
  <si>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</si>
  <si>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</si>
  <si>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Test với tham số mặc định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</si>
  <si>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</si>
  <si>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</si>
  <si>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</si>
  <si>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</si>
  <si>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</si>
  <si>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</si>
  <si>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</si>
  <si>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Chạy được</t>
  </si>
  <si>
    <t>ID</t>
  </si>
  <si>
    <t>Tester</t>
  </si>
  <si>
    <t>Resp</t>
  </si>
  <si>
    <t>Repairer</t>
  </si>
  <si>
    <t>1.1-1</t>
  </si>
  <si>
    <t>DinhPX</t>
  </si>
  <si>
    <t>Online ID</t>
  </si>
  <si>
    <t>Test Date</t>
  </si>
  <si>
    <t>Cpl. Date</t>
  </si>
  <si>
    <t>Subtopic(abnormality)</t>
  </si>
  <si>
    <t>BUG21312</t>
  </si>
  <si>
    <t>AnhDV</t>
  </si>
  <si>
    <t>TienND</t>
  </si>
  <si>
    <t>2.</t>
  </si>
  <si>
    <t>Test với tham số chỉ định</t>
  </si>
  <si>
    <t>2.1.</t>
  </si>
  <si>
    <t xml:space="preserve">Test với tham số chỉ định \ Test với tham số -r </t>
  </si>
  <si>
    <t>1. Add film mpeg
2. Mo VLC
3. Gõ địa chỉ 192.168.0.5</t>
  </si>
  <si>
    <t>Xem được phim</t>
  </si>
  <si>
    <t xml:space="preserve">File Mpeg
</t>
  </si>
  <si>
    <t>BUG213</t>
  </si>
  <si>
    <t>1.1-2</t>
  </si>
  <si>
    <t>Gọi thang máy</t>
  </si>
  <si>
    <t>1. Nhấn nút up và down trên panel outside carbin.</t>
  </si>
  <si>
    <t>ToiND</t>
  </si>
  <si>
    <t>Test Thời gian chờ của thang máy</t>
  </si>
  <si>
    <t>1. Kiểm tra thời gian chờ mặc định của thang máy.</t>
  </si>
  <si>
    <t>ThangBĐ</t>
  </si>
  <si>
    <t>Không chạy được.</t>
  </si>
  <si>
    <t>Thang máy không tự đóng cửa mà phải nhấn nút close.</t>
  </si>
  <si>
    <t>ChienNV</t>
  </si>
  <si>
    <t xml:space="preserve">Di chuyển đến tầng 16
</t>
  </si>
  <si>
    <t>1. Bấm nút gọi thang máy từ tầng 1
2. Chọn tầng 16
3. Kiểm tra hoạt động của thang máy.</t>
  </si>
  <si>
    <t>BUG21313</t>
  </si>
  <si>
    <t>1. Cấu hình lại thời gian chờ là 10s.</t>
  </si>
  <si>
    <t>Thang máy vẫn hoạt động theo timeToWait mặc định.</t>
  </si>
  <si>
    <t>test HA</t>
  </si>
  <si>
    <t>1. UP một ổ chạy hệ điều hành</t>
  </si>
  <si>
    <t>Hệ thống hoạt động bình thường.</t>
  </si>
  <si>
    <t>Test UBS</t>
  </si>
  <si>
    <t>1. Tắt điện hệ thống</t>
  </si>
  <si>
    <t>Hệ thống vẫn có thể mở cửa để đưa khách ra ngoài.</t>
  </si>
  <si>
    <t xml:space="preserve">Kiiểm tra tính năng thay đổ hệ thống.
</t>
  </si>
  <si>
    <t>1. Thiết lập cấu hình hệ thống: power saver
2. Thiết lập cấu hình hệ thống: hight performance
3. Thiết lập cấu hình hệ thống: balanced</t>
  </si>
  <si>
    <t>Hệ thống hoạt động đúng theo cấu hình</t>
  </si>
  <si>
    <t xml:space="preserve">Bật tắt thang máy.
</t>
  </si>
  <si>
    <t>1. Cấu hình 2 thang máy hoạt động</t>
  </si>
  <si>
    <t xml:space="preserve">Test phạm vi hoạt động của thang máy.
</t>
  </si>
  <si>
    <t>1. Bật từng thang máy và cấu hình maxFloor và minFloor.</t>
  </si>
  <si>
    <t>1.1-3</t>
  </si>
  <si>
    <t>1.2.1-4</t>
  </si>
  <si>
    <t>1.1-2.5</t>
  </si>
  <si>
    <t>1.1-2-6</t>
  </si>
  <si>
    <t>1.2.1-7</t>
  </si>
  <si>
    <t>1.1-8</t>
  </si>
  <si>
    <t>1.1-9</t>
  </si>
  <si>
    <t>1.1-10</t>
  </si>
  <si>
    <t>20/10/2008</t>
  </si>
  <si>
    <t>26/10/2008</t>
  </si>
  <si>
    <t>21/10/2018</t>
  </si>
  <si>
    <t>23/08/2018</t>
  </si>
  <si>
    <t>20/08/2018</t>
  </si>
  <si>
    <t>23/10/2018</t>
  </si>
  <si>
    <t>20/10/2018</t>
  </si>
  <si>
    <r>
      <t>2</t>
    </r>
    <r>
      <rPr>
        <i/>
        <sz val="8"/>
        <rFont val="Tahoma"/>
        <family val="2"/>
      </rPr>
      <t>3</t>
    </r>
    <r>
      <rPr>
        <sz val="8"/>
        <rFont val="Tahoma"/>
        <family val="2"/>
      </rPr>
      <t>/10/2018</t>
    </r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</si>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</sst>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2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6" fillId="0" borderId="0" xfId="0" applyFont="1" applyAlignment="1"/>
    <xf numFmtId="0" fontId="6" fillId="0" borderId="0" xfId="0" applyFont="1" applyFill="1"/>
    <xf numFmtId="0" fontId="6" fillId="0" borderId="1" xfId="0" applyFont="1" applyFill="1" applyBorder="1" applyAlignment="1"/>
    <xf numFmtId="0" fontId="7" fillId="0" borderId="2" xfId="0" applyFont="1" applyFill="1" applyBorder="1" applyAlignment="1"/>
    <xf numFmtId="0" fontId="6" fillId="0" borderId="2" xfId="0" applyFont="1" applyBorder="1" applyAlignment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 applyBorder="1"/>
    <xf numFmtId="0" fontId="6" fillId="0" borderId="0" xfId="0" applyFont="1" applyBorder="1"/>
    <xf numFmtId="0" fontId="6" fillId="0" borderId="5" xfId="0" applyFont="1" applyBorder="1"/>
    <xf numFmtId="0" fontId="9" fillId="0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4" xfId="0" applyFont="1" applyFill="1" applyBorder="1"/>
    <xf numFmtId="0" fontId="6" fillId="0" borderId="5" xfId="0" applyFont="1" applyFill="1" applyBorder="1"/>
    <xf numFmtId="0" fontId="10" fillId="0" borderId="0" xfId="0" applyFont="1"/>
    <xf numFmtId="0" fontId="10" fillId="0" borderId="4" xfId="0" applyFont="1" applyBorder="1"/>
    <xf numFmtId="0" fontId="10" fillId="0" borderId="0" xfId="0" applyFont="1" applyBorder="1" applyAlignment="1"/>
    <xf numFmtId="0" fontId="10" fillId="0" borderId="4" xfId="0" applyFont="1" applyBorder="1" applyAlignment="1">
      <alignment horizontal="right"/>
    </xf>
    <xf numFmtId="0" fontId="10" fillId="0" borderId="6" xfId="0" applyFont="1" applyBorder="1" applyAlignment="1"/>
    <xf numFmtId="0" fontId="10" fillId="0" borderId="0" xfId="0" applyFont="1" applyBorder="1"/>
    <xf numFmtId="0" fontId="6" fillId="0" borderId="4" xfId="0" applyFont="1" applyBorder="1"/>
    <xf numFmtId="0" fontId="10" fillId="0" borderId="0" xfId="0" applyFont="1" applyBorder="1" applyAlignment="1">
      <alignment horizontal="right"/>
    </xf>
    <xf numFmtId="0" fontId="11" fillId="0" borderId="4" xfId="0" applyFont="1" applyBorder="1"/>
    <xf numFmtId="0" fontId="12" fillId="3" borderId="0" xfId="0" applyFont="1" applyFill="1" applyBorder="1"/>
    <xf numFmtId="0" fontId="13" fillId="0" borderId="7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4" borderId="7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wrapText="1"/>
    </xf>
    <xf numFmtId="0" fontId="1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7" fillId="0" borderId="0" xfId="0" applyFont="1" applyFill="1" applyBorder="1" applyAlignment="1">
      <alignment horizontal="right"/>
    </xf>
    <xf numFmtId="0" fontId="6" fillId="0" borderId="4" xfId="0" applyFont="1" applyBorder="1" applyAlignment="1"/>
    <xf numFmtId="0" fontId="19" fillId="5" borderId="10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/>
    </xf>
    <xf numFmtId="49" fontId="19" fillId="2" borderId="12" xfId="0" applyNumberFormat="1" applyFont="1" applyFill="1" applyBorder="1" applyAlignment="1">
      <alignment horizontal="center" vertical="center"/>
    </xf>
    <xf numFmtId="14" fontId="19" fillId="2" borderId="12" xfId="0" applyNumberFormat="1" applyFont="1" applyFill="1" applyBorder="1" applyAlignment="1">
      <alignment horizontal="center" vertical="center"/>
    </xf>
    <xf numFmtId="1" fontId="19" fillId="2" borderId="12" xfId="0" applyNumberFormat="1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14" fontId="19" fillId="2" borderId="14" xfId="0" applyNumberFormat="1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0" fillId="0" borderId="5" xfId="0" applyFont="1" applyBorder="1"/>
    <xf numFmtId="0" fontId="21" fillId="0" borderId="0" xfId="0" applyFont="1" applyBorder="1"/>
    <xf numFmtId="0" fontId="3" fillId="0" borderId="2" xfId="1" applyBorder="1" applyAlignment="1" applyProtection="1"/>
    <xf numFmtId="0" fontId="21" fillId="0" borderId="0" xfId="0" applyFont="1" applyFill="1" applyBorder="1" applyAlignment="1"/>
    <xf numFmtId="0" fontId="6" fillId="0" borderId="6" xfId="0" applyFont="1" applyBorder="1"/>
    <xf numFmtId="0" fontId="10" fillId="0" borderId="6" xfId="0" applyFont="1" applyBorder="1"/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18" fillId="9" borderId="1" xfId="0" applyFont="1" applyFill="1" applyBorder="1" applyAlignment="1">
      <alignment horizontal="right" vertical="center" wrapText="1"/>
    </xf>
    <xf numFmtId="0" fontId="18" fillId="9" borderId="16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18" fillId="9" borderId="2" xfId="0" applyFont="1" applyFill="1" applyBorder="1" applyAlignment="1">
      <alignment horizontal="right" vertical="center" wrapText="1"/>
    </xf>
    <xf numFmtId="0" fontId="18" fillId="9" borderId="2" xfId="0" applyFont="1" applyFill="1" applyBorder="1" applyAlignment="1">
      <alignment horizontal="right" vertical="center"/>
    </xf>
    <xf numFmtId="0" fontId="20" fillId="9" borderId="2" xfId="0" applyFont="1" applyFill="1" applyBorder="1" applyAlignment="1">
      <alignment horizontal="left" vertical="center"/>
    </xf>
    <xf numFmtId="0" fontId="18" fillId="9" borderId="3" xfId="0" applyFont="1" applyFill="1" applyBorder="1" applyAlignment="1">
      <alignment horizontal="left" vertical="center"/>
    </xf>
    <xf numFmtId="0" fontId="18" fillId="9" borderId="4" xfId="0" applyFont="1" applyFill="1" applyBorder="1" applyAlignment="1">
      <alignment horizontal="right" vertical="center" wrapText="1"/>
    </xf>
    <xf numFmtId="0" fontId="18" fillId="9" borderId="11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18" fillId="9" borderId="0" xfId="0" applyFont="1" applyFill="1" applyBorder="1" applyAlignment="1">
      <alignment horizontal="left" vertical="center"/>
    </xf>
    <xf numFmtId="0" fontId="18" fillId="9" borderId="17" xfId="0" applyFont="1" applyFill="1" applyBorder="1" applyAlignment="1">
      <alignment horizontal="right" vertical="center"/>
    </xf>
    <xf numFmtId="0" fontId="20" fillId="9" borderId="0" xfId="0" applyFont="1" applyFill="1" applyBorder="1" applyAlignment="1">
      <alignment horizontal="left" vertical="center"/>
    </xf>
    <xf numFmtId="0" fontId="18" fillId="9" borderId="5" xfId="0" applyFont="1" applyFill="1" applyBorder="1" applyAlignment="1">
      <alignment horizontal="left" vertical="center"/>
    </xf>
    <xf numFmtId="0" fontId="18" fillId="9" borderId="4" xfId="0" applyFont="1" applyFill="1" applyBorder="1" applyAlignment="1">
      <alignment horizontal="left" vertical="center" wrapText="1"/>
    </xf>
    <xf numFmtId="0" fontId="18" fillId="9" borderId="0" xfId="0" applyFont="1" applyFill="1" applyBorder="1" applyAlignment="1">
      <alignment horizontal="right" vertical="center"/>
    </xf>
    <xf numFmtId="0" fontId="18" fillId="9" borderId="8" xfId="0" applyFont="1" applyFill="1" applyBorder="1" applyAlignment="1">
      <alignment horizontal="left" vertical="center" wrapText="1"/>
    </xf>
    <xf numFmtId="0" fontId="18" fillId="9" borderId="9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right" vertical="center"/>
    </xf>
    <xf numFmtId="0" fontId="20" fillId="9" borderId="9" xfId="0" applyFont="1" applyFill="1" applyBorder="1" applyAlignment="1">
      <alignment horizontal="left" vertical="center"/>
    </xf>
    <xf numFmtId="0" fontId="18" fillId="9" borderId="10" xfId="0" applyFont="1" applyFill="1" applyBorder="1" applyAlignment="1">
      <alignment horizontal="left" vertical="center"/>
    </xf>
    <xf numFmtId="49" fontId="18" fillId="10" borderId="12" xfId="0" applyNumberFormat="1" applyFont="1" applyFill="1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left"/>
    </xf>
    <xf numFmtId="0" fontId="13" fillId="0" borderId="18" xfId="0" applyFont="1" applyFill="1" applyBorder="1" applyAlignment="1">
      <alignment horizontal="center"/>
    </xf>
    <xf numFmtId="0" fontId="6" fillId="0" borderId="19" xfId="0" applyFont="1" applyFill="1" applyBorder="1"/>
    <xf numFmtId="0" fontId="13" fillId="0" borderId="19" xfId="0" applyFont="1" applyFill="1" applyBorder="1" applyAlignment="1">
      <alignment horizontal="left"/>
    </xf>
    <xf numFmtId="0" fontId="13" fillId="0" borderId="19" xfId="0" applyFont="1" applyFill="1" applyBorder="1" applyAlignment="1">
      <alignment horizontal="center"/>
    </xf>
    <xf numFmtId="0" fontId="6" fillId="0" borderId="20" xfId="0" applyFont="1" applyFill="1" applyBorder="1"/>
    <xf numFmtId="0" fontId="14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23" fillId="4" borderId="7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24" fillId="9" borderId="0" xfId="0" applyFont="1" applyFill="1" applyBorder="1" applyAlignment="1">
      <alignment horizontal="left" vertical="center"/>
    </xf>
    <xf numFmtId="0" fontId="18" fillId="9" borderId="4" xfId="0" applyFont="1" applyFill="1" applyBorder="1" applyAlignment="1">
      <alignment horizontal="right" vertical="center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8" xfId="0" applyFont="1" applyFill="1" applyBorder="1" applyAlignment="1">
      <alignment horizontal="lef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8" xfId="0" applyFont="1" applyFill="1" applyBorder="1" applyAlignment="1">
      <alignment horizontal="lef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5" borderId="1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64" fontId="10" fillId="0" borderId="11" xfId="0" applyNumberFormat="1" applyFont="1" applyBorder="1" applyAlignment="1" applyProtection="1">
      <alignment horizontal="left"/>
      <protection hidden="1"/>
    </xf>
    <xf numFmtId="0" fontId="18" fillId="10" borderId="12" xfId="0" applyFont="1" applyFill="1" applyBorder="1" applyAlignment="1">
      <alignment vertical="center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49" fontId="19" fillId="2" borderId="14" xfId="0" applyNumberFormat="1" applyFont="1" applyFill="1" applyBorder="1" applyAlignment="1">
      <alignment horizontal="center" vertical="top" wrapText="1"/>
    </xf>
    <xf numFmtId="49" fontId="19" fillId="2" borderId="22" xfId="0" applyNumberFormat="1" applyFont="1" applyFill="1" applyBorder="1" applyAlignment="1">
      <alignment horizontal="center" vertical="top" wrapText="1"/>
    </xf>
    <xf numFmtId="49" fontId="19" fillId="2" borderId="13" xfId="0" applyNumberFormat="1" applyFont="1" applyFill="1" applyBorder="1" applyAlignment="1">
      <alignment horizontal="center" vertical="top" wrapText="1"/>
    </xf>
    <xf numFmtId="0" fontId="19" fillId="2" borderId="2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8" xfId="0" applyFont="1" applyFill="1" applyBorder="1" applyAlignment="1">
      <alignment horizontal="lef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left" vertical="top" wrapText="1"/>
    </xf>
    <xf numFmtId="49" fontId="19" fillId="2" borderId="3" xfId="0" applyNumberFormat="1" applyFont="1" applyFill="1" applyBorder="1" applyAlignment="1">
      <alignment horizontal="left" vertical="top" wrapText="1"/>
    </xf>
    <xf numFmtId="49" fontId="19" fillId="2" borderId="4" xfId="0" applyNumberFormat="1" applyFont="1" applyFill="1" applyBorder="1" applyAlignment="1">
      <alignment horizontal="left" vertical="top" wrapText="1"/>
    </xf>
    <xf numFmtId="49" fontId="19" fillId="2" borderId="5" xfId="0" applyNumberFormat="1" applyFont="1" applyFill="1" applyBorder="1" applyAlignment="1">
      <alignment horizontal="left" vertical="top" wrapText="1"/>
    </xf>
    <xf numFmtId="49" fontId="19" fillId="2" borderId="8" xfId="0" applyNumberFormat="1" applyFont="1" applyFill="1" applyBorder="1" applyAlignment="1">
      <alignment horizontal="left" vertical="top" wrapText="1"/>
    </xf>
    <xf numFmtId="49" fontId="19" fillId="2" borderId="10" xfId="0" applyNumberFormat="1" applyFont="1" applyFill="1" applyBorder="1" applyAlignment="1">
      <alignment horizontal="left" vertical="top" wrapText="1"/>
    </xf>
    <xf numFmtId="0" fontId="18" fillId="9" borderId="12" xfId="0" applyFont="1" applyFill="1" applyBorder="1" applyAlignment="1">
      <alignment vertical="center" wrapText="1"/>
    </xf>
    <xf numFmtId="0" fontId="18" fillId="9" borderId="12" xfId="0" applyFont="1" applyFill="1" applyBorder="1" applyAlignment="1">
      <alignment vertical="center"/>
    </xf>
    <xf numFmtId="0" fontId="19" fillId="6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9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8"/>
      <c r="O3" s="18"/>
      <c r="P3" s="18"/>
      <c r="Q3" s="18"/>
      <c r="R3" s="18"/>
      <c r="S3" s="18"/>
      <c r="T3" s="18"/>
      <c r="U3" s="18"/>
      <c r="V3" s="7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36" t="s">
        <v>1</v>
      </c>
      <c r="P6" s="136"/>
      <c r="Q6" s="136"/>
      <c r="R6" s="136"/>
      <c r="S6" s="136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36"/>
      <c r="P7" s="136"/>
      <c r="Q7" s="136"/>
      <c r="R7" s="136"/>
      <c r="S7" s="136"/>
      <c r="X7" s="23"/>
    </row>
    <row r="8" spans="1:24" s="24" customFormat="1" ht="14.25" customHeight="1">
      <c r="B8" s="25"/>
      <c r="C8" s="29"/>
      <c r="J8" s="29"/>
      <c r="K8" s="29"/>
      <c r="L8" s="31"/>
      <c r="X8" s="67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2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2"/>
      <c r="I10" s="18"/>
      <c r="J10" s="18"/>
      <c r="K10" s="18"/>
      <c r="L10" s="114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37">
        <f ca="1">TODAY()</f>
        <v>43451</v>
      </c>
      <c r="F11" s="137"/>
      <c r="G11" s="137"/>
      <c r="H11" s="72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3">
        <v>2</v>
      </c>
      <c r="P12" s="63"/>
      <c r="Q12" s="64">
        <v>3</v>
      </c>
      <c r="R12" s="64"/>
      <c r="S12" s="65">
        <v>4</v>
      </c>
      <c r="T12" s="65"/>
      <c r="U12" s="66">
        <f t="shared" ref="U12:U18" si="0">SUM(O12:T12)</f>
        <v>9</v>
      </c>
      <c r="V12" s="66"/>
      <c r="X12" s="19"/>
    </row>
    <row r="13" spans="1:24">
      <c r="B13" s="30"/>
      <c r="L13" s="34">
        <v>2</v>
      </c>
      <c r="M13" s="34"/>
      <c r="N13" s="34"/>
      <c r="O13" s="63">
        <v>22</v>
      </c>
      <c r="P13" s="63"/>
      <c r="Q13" s="64">
        <v>22</v>
      </c>
      <c r="R13" s="64"/>
      <c r="S13" s="65">
        <v>22</v>
      </c>
      <c r="T13" s="65"/>
      <c r="U13" s="66">
        <f t="shared" si="0"/>
        <v>66</v>
      </c>
      <c r="V13" s="66"/>
      <c r="X13" s="19"/>
    </row>
    <row r="14" spans="1:24">
      <c r="B14" s="32"/>
      <c r="L14" s="35">
        <v>3</v>
      </c>
      <c r="M14" s="35"/>
      <c r="N14" s="35"/>
      <c r="O14" s="63">
        <v>32</v>
      </c>
      <c r="P14" s="63"/>
      <c r="Q14" s="64">
        <v>32</v>
      </c>
      <c r="R14" s="64"/>
      <c r="S14" s="65">
        <v>32</v>
      </c>
      <c r="T14" s="65"/>
      <c r="U14" s="66">
        <f t="shared" si="0"/>
        <v>96</v>
      </c>
      <c r="V14" s="66"/>
      <c r="X14" s="19"/>
    </row>
    <row r="15" spans="1:24">
      <c r="B15" s="30"/>
      <c r="D15" s="27" t="s">
        <v>13</v>
      </c>
      <c r="E15" s="71"/>
      <c r="F15" s="71"/>
      <c r="G15" s="71"/>
      <c r="H15" s="71"/>
      <c r="L15" s="34">
        <v>4</v>
      </c>
      <c r="M15" s="34"/>
      <c r="N15" s="34"/>
      <c r="O15" s="63">
        <v>42</v>
      </c>
      <c r="P15" s="63"/>
      <c r="Q15" s="64">
        <v>42</v>
      </c>
      <c r="R15" s="64"/>
      <c r="S15" s="65">
        <v>42</v>
      </c>
      <c r="T15" s="65"/>
      <c r="U15" s="66">
        <f t="shared" si="0"/>
        <v>126</v>
      </c>
      <c r="V15" s="6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3">
        <v>52</v>
      </c>
      <c r="P16" s="63"/>
      <c r="Q16" s="64">
        <v>52</v>
      </c>
      <c r="R16" s="64"/>
      <c r="S16" s="65">
        <v>52</v>
      </c>
      <c r="T16" s="65"/>
      <c r="U16" s="66">
        <f t="shared" si="0"/>
        <v>156</v>
      </c>
      <c r="V16" s="6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3">
        <v>62</v>
      </c>
      <c r="P17" s="63"/>
      <c r="Q17" s="64">
        <v>62</v>
      </c>
      <c r="R17" s="64"/>
      <c r="S17" s="65">
        <v>62</v>
      </c>
      <c r="T17" s="65"/>
      <c r="U17" s="66">
        <f t="shared" si="0"/>
        <v>186</v>
      </c>
      <c r="V17" s="6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3">
        <v>72</v>
      </c>
      <c r="P18" s="63"/>
      <c r="Q18" s="64">
        <v>72</v>
      </c>
      <c r="R18" s="64"/>
      <c r="S18" s="65">
        <v>72</v>
      </c>
      <c r="T18" s="65"/>
      <c r="U18" s="66">
        <f t="shared" si="0"/>
        <v>216</v>
      </c>
      <c r="V18" s="66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2">
        <f>SUM(O12:O18)</f>
        <v>284</v>
      </c>
      <c r="P19" s="112"/>
      <c r="Q19" s="112">
        <f>SUM(Q12:Q18)</f>
        <v>285</v>
      </c>
      <c r="R19" s="112"/>
      <c r="S19" s="112">
        <f>SUM(S12:S18)</f>
        <v>286</v>
      </c>
      <c r="T19" s="112"/>
      <c r="U19" s="113">
        <f>SUM(U12:U18)</f>
        <v>855</v>
      </c>
      <c r="V19" s="113"/>
      <c r="W19" s="7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1"/>
      <c r="F22" s="71"/>
      <c r="G22" s="71"/>
      <c r="H22" s="7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5"/>
      <c r="X23" s="23"/>
    </row>
    <row r="24" spans="2:35" s="17" customFormat="1">
      <c r="B24" s="22"/>
      <c r="D24" s="18"/>
      <c r="E24" s="44"/>
      <c r="F24" s="44"/>
      <c r="G24" s="44"/>
      <c r="H24" s="44"/>
      <c r="L24" s="114" t="s">
        <v>16</v>
      </c>
      <c r="M24" s="104"/>
      <c r="N24" s="104"/>
      <c r="O24" s="104"/>
      <c r="P24" s="105"/>
      <c r="Q24" s="105"/>
      <c r="R24" s="105"/>
      <c r="S24" s="105"/>
      <c r="T24" s="105"/>
      <c r="U24" s="105"/>
      <c r="V24" s="105"/>
      <c r="W24" s="73"/>
      <c r="X24" s="23"/>
    </row>
    <row r="25" spans="2:35" s="17" customFormat="1">
      <c r="B25" s="22"/>
      <c r="E25" s="44"/>
      <c r="F25" s="44"/>
      <c r="G25" s="44"/>
      <c r="H25" s="44"/>
      <c r="L25" s="106"/>
      <c r="M25" s="107"/>
      <c r="N25" s="107"/>
      <c r="O25" s="107"/>
      <c r="P25" s="108"/>
      <c r="Q25" s="108"/>
      <c r="R25" s="108"/>
      <c r="S25" s="108"/>
      <c r="T25" s="108"/>
      <c r="U25" s="108"/>
      <c r="V25" s="108"/>
      <c r="W25" s="73"/>
      <c r="X25" s="23"/>
    </row>
    <row r="26" spans="2:35" s="17" customFormat="1">
      <c r="B26" s="22"/>
      <c r="E26" s="44"/>
      <c r="F26" s="44"/>
      <c r="G26" s="44"/>
      <c r="H26" s="44"/>
      <c r="L26" s="106"/>
      <c r="M26" s="107"/>
      <c r="N26" s="107"/>
      <c r="O26" s="107"/>
      <c r="P26" s="108"/>
      <c r="Q26" s="108"/>
      <c r="R26" s="108"/>
      <c r="S26" s="108"/>
      <c r="T26" s="108"/>
      <c r="U26" s="108"/>
      <c r="V26" s="108"/>
      <c r="W26" s="73"/>
      <c r="X26" s="23"/>
      <c r="AB26" s="76"/>
    </row>
    <row r="27" spans="2:35" s="17" customFormat="1">
      <c r="B27" s="22"/>
      <c r="D27" s="38"/>
      <c r="E27" s="4"/>
      <c r="L27" s="106"/>
      <c r="M27" s="107"/>
      <c r="N27" s="107"/>
      <c r="O27" s="107"/>
      <c r="P27" s="108"/>
      <c r="Q27" s="108"/>
      <c r="R27" s="108"/>
      <c r="S27" s="108"/>
      <c r="T27" s="108"/>
      <c r="U27" s="108"/>
      <c r="V27" s="108"/>
      <c r="W27" s="73"/>
      <c r="X27" s="23"/>
      <c r="AB27" s="76"/>
    </row>
    <row r="28" spans="2:35" s="17" customFormat="1">
      <c r="B28" s="22"/>
      <c r="D28" s="38"/>
      <c r="E28" s="4"/>
      <c r="L28" s="106"/>
      <c r="M28" s="107"/>
      <c r="N28" s="107"/>
      <c r="O28" s="107"/>
      <c r="P28" s="108"/>
      <c r="Q28" s="108"/>
      <c r="R28" s="108"/>
      <c r="S28" s="108"/>
      <c r="T28" s="108"/>
      <c r="U28" s="108"/>
      <c r="V28" s="108"/>
      <c r="W28" s="73"/>
      <c r="X28" s="23"/>
      <c r="AB28" s="76"/>
    </row>
    <row r="29" spans="2:35" s="17" customFormat="1">
      <c r="B29" s="22"/>
      <c r="D29" s="31"/>
      <c r="E29" s="26"/>
      <c r="F29" s="26"/>
      <c r="G29" s="26"/>
      <c r="H29" s="26"/>
      <c r="K29" s="31"/>
      <c r="L29" s="106"/>
      <c r="M29" s="107"/>
      <c r="N29" s="107"/>
      <c r="O29" s="107"/>
      <c r="P29" s="108"/>
      <c r="Q29" s="108"/>
      <c r="R29" s="108"/>
      <c r="S29" s="108"/>
      <c r="T29" s="108"/>
      <c r="U29" s="108"/>
      <c r="V29" s="108"/>
      <c r="W29" s="73"/>
      <c r="X29" s="23"/>
    </row>
    <row r="30" spans="2:35" s="17" customFormat="1">
      <c r="B30" s="22"/>
      <c r="L30" s="106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73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9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7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6"/>
      <c r="M32" s="107"/>
      <c r="N32" s="107"/>
      <c r="O32" s="107"/>
      <c r="P32" s="108"/>
      <c r="Q32" s="108"/>
      <c r="R32" s="108"/>
      <c r="S32" s="108"/>
      <c r="T32" s="108"/>
      <c r="U32" s="108"/>
      <c r="V32" s="108"/>
      <c r="W32" s="7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6"/>
      <c r="M33" s="110"/>
      <c r="N33" s="107"/>
      <c r="O33" s="107"/>
      <c r="P33" s="108"/>
      <c r="Q33" s="108"/>
      <c r="R33" s="108"/>
      <c r="S33" s="108"/>
      <c r="T33" s="108"/>
      <c r="U33" s="108"/>
      <c r="V33" s="111"/>
      <c r="W33" s="7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indexed="31"/>
  </sheetPr>
  <dimension ref="A1:K126"/>
  <sheetViews>
    <sheetView tabSelected="1" view="pageBreakPreview" topLeftCell="A66" zoomScale="115" zoomScaleNormal="130" zoomScaleSheetLayoutView="115" workbookViewId="0">
      <selection activeCell="I2" sqref="I2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7" t="s">
        <v>20</v>
      </c>
      <c r="B1" s="78" t="str">
        <f>Overview!E9</f>
        <v>Hear and Note</v>
      </c>
      <c r="C1" s="78"/>
      <c r="D1" s="78"/>
      <c r="E1" s="79"/>
      <c r="F1" s="79"/>
      <c r="G1" s="80" t="s">
        <v>21</v>
      </c>
      <c r="H1" s="81" t="s">
        <v>22</v>
      </c>
      <c r="I1" s="101">
        <f>7</f>
        <v>7</v>
      </c>
      <c r="J1" s="82" t="s">
        <v>23</v>
      </c>
      <c r="K1" s="83"/>
    </row>
    <row r="2" spans="1:11" s="58" customFormat="1">
      <c r="A2" s="116" t="s">
        <v>24</v>
      </c>
      <c r="B2" s="85" t="s">
        <v>25</v>
      </c>
      <c r="C2" s="85"/>
      <c r="D2" s="85"/>
      <c r="E2" s="115"/>
      <c r="F2" s="86"/>
      <c r="G2" s="87"/>
      <c r="H2" s="88" t="s">
        <v>26</v>
      </c>
      <c r="I2" s="102">
        <f>COUNTIF(H2:H817,"Not OK")</f>
        <v>2</v>
      </c>
      <c r="J2" s="89" t="s">
        <v>27</v>
      </c>
      <c r="K2" s="90"/>
    </row>
    <row r="3" spans="1:11" s="58" customFormat="1" ht="11.25" customHeight="1">
      <c r="A3" s="84" t="s">
        <v>28</v>
      </c>
      <c r="B3" s="85" t="s">
        <v>29</v>
      </c>
      <c r="C3" s="85"/>
      <c r="D3" s="85"/>
      <c r="E3" s="86"/>
      <c r="F3" s="86"/>
      <c r="G3" s="87"/>
      <c r="H3" s="88" t="s">
        <v>30</v>
      </c>
      <c r="I3" s="103">
        <f>COUNTIF(H2:H817,"Untested")</f>
        <v>0</v>
      </c>
      <c r="J3" s="89" t="s">
        <v>31</v>
      </c>
      <c r="K3" s="90"/>
    </row>
    <row r="4" spans="1:11" s="58" customFormat="1" ht="11.25" customHeight="1">
      <c r="A4" s="91"/>
      <c r="B4" s="87"/>
      <c r="C4" s="87"/>
      <c r="D4" s="87"/>
      <c r="E4" s="86"/>
      <c r="F4" s="86"/>
      <c r="G4" s="92" t="s">
        <v>32</v>
      </c>
      <c r="H4" s="85"/>
      <c r="I4" s="102">
        <v>10</v>
      </c>
      <c r="J4" s="89"/>
      <c r="K4" s="90"/>
    </row>
    <row r="5" spans="1:11" s="58" customFormat="1" ht="11.25" customHeight="1">
      <c r="A5" s="93"/>
      <c r="B5" s="94"/>
      <c r="C5" s="94"/>
      <c r="D5" s="94"/>
      <c r="E5" s="95"/>
      <c r="F5" s="95"/>
      <c r="G5" s="96"/>
      <c r="H5" s="94"/>
      <c r="I5" s="94"/>
      <c r="J5" s="97"/>
      <c r="K5" s="98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9" t="s">
        <v>33</v>
      </c>
      <c r="B7" s="138" t="s">
        <v>34</v>
      </c>
      <c r="C7" s="138"/>
      <c r="D7" s="138"/>
      <c r="E7" s="138"/>
      <c r="F7" s="138"/>
      <c r="G7" s="138"/>
      <c r="H7" s="138"/>
      <c r="I7" s="138"/>
      <c r="J7" s="138"/>
      <c r="K7" s="138"/>
    </row>
    <row r="8" spans="1:11" s="2" customFormat="1" ht="10.5" customHeight="1">
      <c r="A8" s="117" t="s">
        <v>35</v>
      </c>
      <c r="B8" s="141" t="s">
        <v>36</v>
      </c>
      <c r="C8" s="142"/>
      <c r="D8" s="141" t="s">
        <v>37</v>
      </c>
      <c r="E8" s="142"/>
      <c r="F8" s="141" t="s">
        <v>38</v>
      </c>
      <c r="G8" s="142"/>
      <c r="H8" s="140" t="s">
        <v>39</v>
      </c>
      <c r="I8" s="140"/>
      <c r="J8" s="118" t="s">
        <v>40</v>
      </c>
      <c r="K8" s="47" t="s">
        <v>41</v>
      </c>
    </row>
    <row r="9" spans="1:11" ht="10.5" customHeight="1">
      <c r="A9" s="48">
        <v>1</v>
      </c>
      <c r="B9" s="159" t="s">
        <v>65</v>
      </c>
      <c r="C9" s="160"/>
      <c r="D9" s="151" t="s">
        <v>66</v>
      </c>
      <c r="E9" s="152"/>
      <c r="F9" s="120" t="s">
        <v>42</v>
      </c>
      <c r="G9" s="121"/>
      <c r="H9" s="149" t="s">
        <v>9</v>
      </c>
      <c r="I9" s="150"/>
      <c r="J9" s="48"/>
      <c r="K9" s="146"/>
    </row>
    <row r="10" spans="1:11" ht="10.5" customHeight="1">
      <c r="A10" s="117" t="s">
        <v>43</v>
      </c>
      <c r="B10" s="161"/>
      <c r="C10" s="162"/>
      <c r="D10" s="153"/>
      <c r="E10" s="154"/>
      <c r="F10" s="122"/>
      <c r="G10" s="123"/>
      <c r="H10" s="117" t="s">
        <v>44</v>
      </c>
      <c r="I10" s="117" t="s">
        <v>45</v>
      </c>
      <c r="J10" s="117" t="s">
        <v>46</v>
      </c>
      <c r="K10" s="147"/>
    </row>
    <row r="11" spans="1:11" ht="10.5" customHeight="1">
      <c r="A11" s="49" t="s">
        <v>47</v>
      </c>
      <c r="B11" s="161"/>
      <c r="C11" s="162"/>
      <c r="D11" s="153"/>
      <c r="E11" s="154"/>
      <c r="F11" s="122"/>
      <c r="G11" s="123"/>
      <c r="H11" s="50" t="s">
        <v>67</v>
      </c>
      <c r="I11" s="50"/>
      <c r="J11" s="48"/>
      <c r="K11" s="147"/>
    </row>
    <row r="12" spans="1:11" ht="10.5" customHeight="1">
      <c r="A12" s="117" t="s">
        <v>49</v>
      </c>
      <c r="B12" s="161"/>
      <c r="C12" s="162"/>
      <c r="D12" s="153"/>
      <c r="E12" s="154"/>
      <c r="F12" s="122"/>
      <c r="G12" s="123"/>
      <c r="H12" s="117" t="s">
        <v>50</v>
      </c>
      <c r="I12" s="117" t="s">
        <v>51</v>
      </c>
      <c r="J12" s="117"/>
      <c r="K12" s="147"/>
    </row>
    <row r="13" spans="1:11" ht="10.5" customHeight="1">
      <c r="A13" s="51">
        <v>981</v>
      </c>
      <c r="B13" s="163"/>
      <c r="C13" s="164"/>
      <c r="D13" s="155"/>
      <c r="E13" s="156"/>
      <c r="F13" s="124"/>
      <c r="G13" s="125"/>
      <c r="H13" s="53" t="s">
        <v>106</v>
      </c>
      <c r="I13" s="53"/>
      <c r="J13" s="54"/>
      <c r="K13" s="148"/>
    </row>
    <row r="14" spans="1:11" s="2" customFormat="1" ht="10.5" customHeight="1">
      <c r="A14" s="127" t="s">
        <v>35</v>
      </c>
      <c r="B14" s="141" t="s">
        <v>36</v>
      </c>
      <c r="C14" s="142"/>
      <c r="D14" s="141" t="s">
        <v>37</v>
      </c>
      <c r="E14" s="142"/>
      <c r="F14" s="141" t="s">
        <v>38</v>
      </c>
      <c r="G14" s="142"/>
      <c r="H14" s="140" t="s">
        <v>39</v>
      </c>
      <c r="I14" s="140"/>
      <c r="J14" s="135" t="s">
        <v>40</v>
      </c>
      <c r="K14" s="47" t="s">
        <v>41</v>
      </c>
    </row>
    <row r="15" spans="1:11" ht="10.5" customHeight="1">
      <c r="A15" s="48">
        <v>2</v>
      </c>
      <c r="B15" s="159" t="s">
        <v>79</v>
      </c>
      <c r="C15" s="160"/>
      <c r="D15" s="151" t="s">
        <v>80</v>
      </c>
      <c r="E15" s="152"/>
      <c r="F15" s="129" t="s">
        <v>42</v>
      </c>
      <c r="G15" s="130"/>
      <c r="H15" s="149" t="s">
        <v>9</v>
      </c>
      <c r="I15" s="150"/>
      <c r="J15" s="48"/>
      <c r="K15" s="146" t="s">
        <v>81</v>
      </c>
    </row>
    <row r="16" spans="1:11" ht="10.5" customHeight="1">
      <c r="A16" s="127" t="s">
        <v>43</v>
      </c>
      <c r="B16" s="161"/>
      <c r="C16" s="162"/>
      <c r="D16" s="153"/>
      <c r="E16" s="154"/>
      <c r="F16" s="131"/>
      <c r="G16" s="132"/>
      <c r="H16" s="127" t="s">
        <v>44</v>
      </c>
      <c r="I16" s="127" t="s">
        <v>45</v>
      </c>
      <c r="J16" s="127" t="s">
        <v>46</v>
      </c>
      <c r="K16" s="147"/>
    </row>
    <row r="17" spans="1:11" ht="10.5" customHeight="1">
      <c r="A17" s="49" t="s">
        <v>64</v>
      </c>
      <c r="B17" s="161"/>
      <c r="C17" s="162"/>
      <c r="D17" s="153"/>
      <c r="E17" s="154"/>
      <c r="F17" s="131"/>
      <c r="G17" s="132"/>
      <c r="H17" s="50" t="s">
        <v>67</v>
      </c>
      <c r="I17" s="50"/>
      <c r="J17" s="48"/>
      <c r="K17" s="147"/>
    </row>
    <row r="18" spans="1:11" ht="10.5" customHeight="1">
      <c r="A18" s="127" t="s">
        <v>49</v>
      </c>
      <c r="B18" s="161"/>
      <c r="C18" s="162"/>
      <c r="D18" s="153"/>
      <c r="E18" s="154"/>
      <c r="F18" s="131"/>
      <c r="G18" s="132"/>
      <c r="H18" s="127" t="s">
        <v>50</v>
      </c>
      <c r="I18" s="127" t="s">
        <v>51</v>
      </c>
      <c r="J18" s="127"/>
      <c r="K18" s="147"/>
    </row>
    <row r="19" spans="1:11" ht="10.5" customHeight="1">
      <c r="A19" s="51">
        <v>982</v>
      </c>
      <c r="B19" s="163"/>
      <c r="C19" s="164"/>
      <c r="D19" s="155"/>
      <c r="E19" s="156"/>
      <c r="F19" s="133"/>
      <c r="G19" s="134"/>
      <c r="H19" s="53" t="s">
        <v>106</v>
      </c>
      <c r="I19" s="53"/>
      <c r="J19" s="54"/>
      <c r="K19" s="148"/>
    </row>
    <row r="20" spans="1:11" s="2" customFormat="1" ht="10.5" customHeight="1">
      <c r="A20" s="127" t="s">
        <v>35</v>
      </c>
      <c r="B20" s="141" t="s">
        <v>36</v>
      </c>
      <c r="C20" s="142"/>
      <c r="D20" s="141" t="s">
        <v>37</v>
      </c>
      <c r="E20" s="142"/>
      <c r="F20" s="141" t="s">
        <v>38</v>
      </c>
      <c r="G20" s="142"/>
      <c r="H20" s="140" t="s">
        <v>39</v>
      </c>
      <c r="I20" s="140"/>
      <c r="J20" s="135" t="s">
        <v>40</v>
      </c>
      <c r="K20" s="47" t="s">
        <v>41</v>
      </c>
    </row>
    <row r="21" spans="1:11" ht="10.5" customHeight="1">
      <c r="A21" s="48">
        <v>3</v>
      </c>
      <c r="B21" s="159" t="s">
        <v>82</v>
      </c>
      <c r="C21" s="160"/>
      <c r="D21" s="151" t="s">
        <v>83</v>
      </c>
      <c r="E21" s="152"/>
      <c r="F21" s="129" t="s">
        <v>42</v>
      </c>
      <c r="G21" s="130"/>
      <c r="H21" s="149" t="s">
        <v>9</v>
      </c>
      <c r="I21" s="150"/>
      <c r="J21" s="48"/>
      <c r="K21" s="146" t="s">
        <v>84</v>
      </c>
    </row>
    <row r="22" spans="1:11" ht="10.5" customHeight="1">
      <c r="A22" s="127" t="s">
        <v>43</v>
      </c>
      <c r="B22" s="161"/>
      <c r="C22" s="162"/>
      <c r="D22" s="153"/>
      <c r="E22" s="154"/>
      <c r="F22" s="131"/>
      <c r="G22" s="132"/>
      <c r="H22" s="127" t="s">
        <v>44</v>
      </c>
      <c r="I22" s="127" t="s">
        <v>45</v>
      </c>
      <c r="J22" s="127" t="s">
        <v>46</v>
      </c>
      <c r="K22" s="147"/>
    </row>
    <row r="23" spans="1:11" ht="10.5" customHeight="1">
      <c r="A23" s="49" t="s">
        <v>92</v>
      </c>
      <c r="B23" s="161"/>
      <c r="C23" s="162"/>
      <c r="D23" s="153"/>
      <c r="E23" s="154"/>
      <c r="F23" s="131"/>
      <c r="G23" s="132"/>
      <c r="H23" s="50" t="s">
        <v>67</v>
      </c>
      <c r="I23" s="50"/>
      <c r="J23" s="48"/>
      <c r="K23" s="147"/>
    </row>
    <row r="24" spans="1:11" ht="10.5" customHeight="1">
      <c r="A24" s="127" t="s">
        <v>49</v>
      </c>
      <c r="B24" s="161"/>
      <c r="C24" s="162"/>
      <c r="D24" s="153"/>
      <c r="E24" s="154"/>
      <c r="F24" s="131"/>
      <c r="G24" s="132"/>
      <c r="H24" s="127" t="s">
        <v>50</v>
      </c>
      <c r="I24" s="127" t="s">
        <v>51</v>
      </c>
      <c r="J24" s="127"/>
      <c r="K24" s="147"/>
    </row>
    <row r="25" spans="1:11" ht="15.75" customHeight="1">
      <c r="A25" s="51">
        <v>983</v>
      </c>
      <c r="B25" s="163"/>
      <c r="C25" s="164"/>
      <c r="D25" s="155"/>
      <c r="E25" s="156"/>
      <c r="F25" s="133"/>
      <c r="G25" s="134"/>
      <c r="H25" s="53" t="s">
        <v>106</v>
      </c>
      <c r="I25" s="53"/>
      <c r="J25" s="54"/>
      <c r="K25" s="148"/>
    </row>
    <row r="26" spans="1:11" s="2" customFormat="1" ht="10.5" customHeight="1">
      <c r="A26" s="55" t="s">
        <v>35</v>
      </c>
      <c r="B26" s="144" t="s">
        <v>52</v>
      </c>
      <c r="C26" s="145"/>
      <c r="D26" s="144" t="s">
        <v>37</v>
      </c>
      <c r="E26" s="145"/>
      <c r="F26" s="144" t="s">
        <v>38</v>
      </c>
      <c r="G26" s="145"/>
      <c r="H26" s="144" t="s">
        <v>39</v>
      </c>
      <c r="I26" s="145"/>
      <c r="J26" s="128" t="s">
        <v>40</v>
      </c>
      <c r="K26" s="56" t="s">
        <v>41</v>
      </c>
    </row>
    <row r="27" spans="1:11" ht="10.5" customHeight="1">
      <c r="A27" s="48">
        <v>4</v>
      </c>
      <c r="B27" s="159" t="s">
        <v>68</v>
      </c>
      <c r="C27" s="160"/>
      <c r="D27" s="151" t="s">
        <v>69</v>
      </c>
      <c r="E27" s="152"/>
      <c r="F27" s="129" t="s">
        <v>71</v>
      </c>
      <c r="G27" s="130"/>
      <c r="H27" s="149" t="s">
        <v>10</v>
      </c>
      <c r="I27" s="150"/>
      <c r="J27" s="52" t="s">
        <v>53</v>
      </c>
      <c r="K27" s="146" t="s">
        <v>72</v>
      </c>
    </row>
    <row r="28" spans="1:11" ht="10.5" customHeight="1">
      <c r="A28" s="128" t="s">
        <v>43</v>
      </c>
      <c r="B28" s="161"/>
      <c r="C28" s="162"/>
      <c r="D28" s="153"/>
      <c r="E28" s="154"/>
      <c r="F28" s="131"/>
      <c r="G28" s="132"/>
      <c r="H28" s="128" t="s">
        <v>44</v>
      </c>
      <c r="I28" s="128" t="s">
        <v>45</v>
      </c>
      <c r="J28" s="128" t="s">
        <v>46</v>
      </c>
      <c r="K28" s="147"/>
    </row>
    <row r="29" spans="1:11" ht="10.5" customHeight="1">
      <c r="A29" s="49" t="s">
        <v>93</v>
      </c>
      <c r="B29" s="161"/>
      <c r="C29" s="162"/>
      <c r="D29" s="153"/>
      <c r="E29" s="154"/>
      <c r="F29" s="131"/>
      <c r="G29" s="132"/>
      <c r="H29" s="50" t="s">
        <v>67</v>
      </c>
      <c r="I29" s="50" t="s">
        <v>70</v>
      </c>
      <c r="J29" s="48" t="s">
        <v>73</v>
      </c>
      <c r="K29" s="147"/>
    </row>
    <row r="30" spans="1:11" ht="10.5" customHeight="1">
      <c r="A30" s="128" t="s">
        <v>49</v>
      </c>
      <c r="B30" s="161"/>
      <c r="C30" s="162"/>
      <c r="D30" s="153"/>
      <c r="E30" s="154"/>
      <c r="F30" s="131"/>
      <c r="G30" s="132"/>
      <c r="H30" s="128" t="s">
        <v>50</v>
      </c>
      <c r="I30" s="128" t="s">
        <v>51</v>
      </c>
      <c r="J30" s="128"/>
      <c r="K30" s="147"/>
    </row>
    <row r="31" spans="1:11" ht="12.75" customHeight="1">
      <c r="A31" s="51">
        <v>924</v>
      </c>
      <c r="B31" s="163"/>
      <c r="C31" s="164"/>
      <c r="D31" s="155"/>
      <c r="E31" s="156"/>
      <c r="F31" s="124"/>
      <c r="G31" s="125"/>
      <c r="H31" s="50" t="s">
        <v>100</v>
      </c>
      <c r="I31" s="50" t="s">
        <v>101</v>
      </c>
      <c r="J31" s="48"/>
      <c r="K31" s="147"/>
    </row>
    <row r="32" spans="1:11" ht="10.5" customHeight="1">
      <c r="A32" s="99" t="s">
        <v>56</v>
      </c>
      <c r="B32" s="143" t="s">
        <v>57</v>
      </c>
      <c r="C32" s="143"/>
      <c r="D32" s="138"/>
      <c r="E32" s="138"/>
      <c r="F32" s="138"/>
      <c r="G32" s="138"/>
      <c r="H32" s="138"/>
      <c r="I32" s="138"/>
      <c r="J32" s="138"/>
      <c r="K32" s="138"/>
    </row>
    <row r="33" spans="1:11" ht="10.5" customHeight="1">
      <c r="A33" s="100" t="s">
        <v>58</v>
      </c>
      <c r="B33" s="165" t="s">
        <v>59</v>
      </c>
      <c r="C33" s="165"/>
      <c r="D33" s="166"/>
      <c r="E33" s="166"/>
      <c r="F33" s="166"/>
      <c r="G33" s="166"/>
      <c r="H33" s="166"/>
      <c r="I33" s="166"/>
      <c r="J33" s="166"/>
      <c r="K33" s="166"/>
    </row>
    <row r="34" spans="1:11" s="2" customFormat="1" ht="10.5" customHeight="1">
      <c r="A34" s="117" t="s">
        <v>35</v>
      </c>
      <c r="B34" s="141" t="s">
        <v>36</v>
      </c>
      <c r="C34" s="142"/>
      <c r="D34" s="141" t="s">
        <v>37</v>
      </c>
      <c r="E34" s="142"/>
      <c r="F34" s="141" t="s">
        <v>38</v>
      </c>
      <c r="G34" s="142"/>
      <c r="H34" s="139" t="s">
        <v>39</v>
      </c>
      <c r="I34" s="139"/>
      <c r="J34" s="117" t="s">
        <v>40</v>
      </c>
      <c r="K34" s="119" t="s">
        <v>41</v>
      </c>
    </row>
    <row r="35" spans="1:11" ht="10.5" customHeight="1">
      <c r="A35" s="48">
        <v>5</v>
      </c>
      <c r="B35" s="159" t="s">
        <v>74</v>
      </c>
      <c r="C35" s="160"/>
      <c r="D35" s="151" t="s">
        <v>75</v>
      </c>
      <c r="E35" s="152"/>
      <c r="F35" s="151" t="s">
        <v>42</v>
      </c>
      <c r="G35" s="152"/>
      <c r="H35" s="157" t="s">
        <v>108</v>
      </c>
      <c r="I35" s="158"/>
      <c r="J35" s="52" t="s">
        <v>63</v>
      </c>
      <c r="K35" s="146"/>
    </row>
    <row r="36" spans="1:11" ht="10.5" customHeight="1">
      <c r="A36" s="117" t="s">
        <v>43</v>
      </c>
      <c r="B36" s="161"/>
      <c r="C36" s="162"/>
      <c r="D36" s="153"/>
      <c r="E36" s="154"/>
      <c r="F36" s="153"/>
      <c r="G36" s="154"/>
      <c r="H36" s="117" t="s">
        <v>44</v>
      </c>
      <c r="I36" s="117" t="s">
        <v>45</v>
      </c>
      <c r="J36" s="117" t="s">
        <v>46</v>
      </c>
      <c r="K36" s="147"/>
    </row>
    <row r="37" spans="1:11" ht="10.5" customHeight="1">
      <c r="A37" s="49" t="s">
        <v>94</v>
      </c>
      <c r="B37" s="161"/>
      <c r="C37" s="162"/>
      <c r="D37" s="153"/>
      <c r="E37" s="154"/>
      <c r="F37" s="153"/>
      <c r="G37" s="154"/>
      <c r="H37" s="50" t="s">
        <v>67</v>
      </c>
      <c r="I37" s="50" t="s">
        <v>70</v>
      </c>
      <c r="J37" s="48" t="s">
        <v>55</v>
      </c>
      <c r="K37" s="147"/>
    </row>
    <row r="38" spans="1:11" ht="10.5" customHeight="1">
      <c r="A38" s="117" t="s">
        <v>49</v>
      </c>
      <c r="B38" s="161"/>
      <c r="C38" s="162"/>
      <c r="D38" s="153"/>
      <c r="E38" s="154"/>
      <c r="F38" s="153"/>
      <c r="G38" s="154"/>
      <c r="H38" s="117" t="s">
        <v>50</v>
      </c>
      <c r="I38" s="117" t="s">
        <v>51</v>
      </c>
      <c r="J38" s="117"/>
      <c r="K38" s="147"/>
    </row>
    <row r="39" spans="1:11" ht="18" customHeight="1">
      <c r="A39" s="51">
        <v>825</v>
      </c>
      <c r="B39" s="163"/>
      <c r="C39" s="164"/>
      <c r="D39" s="155"/>
      <c r="E39" s="156"/>
      <c r="F39" s="155"/>
      <c r="G39" s="156"/>
      <c r="H39" s="50" t="s">
        <v>106</v>
      </c>
      <c r="I39" s="50" t="s">
        <v>106</v>
      </c>
      <c r="J39" s="48"/>
      <c r="K39" s="148"/>
    </row>
    <row r="40" spans="1:11" s="2" customFormat="1" ht="10.5" customHeight="1">
      <c r="A40" s="117" t="s">
        <v>35</v>
      </c>
      <c r="B40" s="141" t="s">
        <v>36</v>
      </c>
      <c r="C40" s="142"/>
      <c r="D40" s="141" t="s">
        <v>37</v>
      </c>
      <c r="E40" s="142"/>
      <c r="F40" s="141" t="s">
        <v>38</v>
      </c>
      <c r="G40" s="142"/>
      <c r="H40" s="139" t="s">
        <v>39</v>
      </c>
      <c r="I40" s="139"/>
      <c r="J40" s="117" t="s">
        <v>40</v>
      </c>
      <c r="K40" s="119" t="s">
        <v>41</v>
      </c>
    </row>
    <row r="41" spans="1:11" ht="10.5" customHeight="1">
      <c r="A41" s="48">
        <v>6</v>
      </c>
      <c r="B41" s="159" t="s">
        <v>62</v>
      </c>
      <c r="C41" s="160"/>
      <c r="D41" s="151" t="s">
        <v>60</v>
      </c>
      <c r="E41" s="152"/>
      <c r="F41" s="151" t="s">
        <v>61</v>
      </c>
      <c r="G41" s="152"/>
      <c r="H41" s="157" t="s">
        <v>108</v>
      </c>
      <c r="I41" s="158"/>
      <c r="J41" s="52" t="s">
        <v>63</v>
      </c>
      <c r="K41" s="146"/>
    </row>
    <row r="42" spans="1:11" ht="10.5" customHeight="1">
      <c r="A42" s="117" t="s">
        <v>43</v>
      </c>
      <c r="B42" s="161"/>
      <c r="C42" s="162"/>
      <c r="D42" s="153"/>
      <c r="E42" s="154"/>
      <c r="F42" s="153"/>
      <c r="G42" s="154"/>
      <c r="H42" s="117" t="s">
        <v>44</v>
      </c>
      <c r="I42" s="117" t="s">
        <v>45</v>
      </c>
      <c r="J42" s="117" t="s">
        <v>46</v>
      </c>
      <c r="K42" s="147"/>
    </row>
    <row r="43" spans="1:11" ht="10.5" customHeight="1">
      <c r="A43" s="49" t="s">
        <v>95</v>
      </c>
      <c r="B43" s="161"/>
      <c r="C43" s="162"/>
      <c r="D43" s="153"/>
      <c r="E43" s="154"/>
      <c r="F43" s="153"/>
      <c r="G43" s="154"/>
      <c r="H43" s="50" t="s">
        <v>48</v>
      </c>
      <c r="I43" s="50" t="s">
        <v>54</v>
      </c>
      <c r="J43" s="48" t="s">
        <v>55</v>
      </c>
      <c r="K43" s="147"/>
    </row>
    <row r="44" spans="1:11" ht="10.5" customHeight="1">
      <c r="A44" s="117" t="s">
        <v>49</v>
      </c>
      <c r="B44" s="161"/>
      <c r="C44" s="162"/>
      <c r="D44" s="153"/>
      <c r="E44" s="154"/>
      <c r="F44" s="153"/>
      <c r="G44" s="154"/>
      <c r="H44" s="117" t="s">
        <v>50</v>
      </c>
      <c r="I44" s="117" t="s">
        <v>51</v>
      </c>
      <c r="J44" s="117"/>
      <c r="K44" s="147"/>
    </row>
    <row r="45" spans="1:11" ht="20.25" customHeight="1">
      <c r="A45" s="51">
        <v>826</v>
      </c>
      <c r="B45" s="163"/>
      <c r="C45" s="164"/>
      <c r="D45" s="155"/>
      <c r="E45" s="156"/>
      <c r="F45" s="155"/>
      <c r="G45" s="156"/>
      <c r="H45" s="50" t="s">
        <v>106</v>
      </c>
      <c r="I45" s="50" t="s">
        <v>106</v>
      </c>
      <c r="J45" s="48"/>
      <c r="K45" s="148"/>
    </row>
    <row r="46" spans="1:11" s="2" customFormat="1" ht="10.5" customHeight="1">
      <c r="A46" s="55" t="s">
        <v>35</v>
      </c>
      <c r="B46" s="144" t="s">
        <v>52</v>
      </c>
      <c r="C46" s="145"/>
      <c r="D46" s="144" t="s">
        <v>37</v>
      </c>
      <c r="E46" s="145"/>
      <c r="F46" s="144" t="s">
        <v>38</v>
      </c>
      <c r="G46" s="145"/>
      <c r="H46" s="167" t="s">
        <v>39</v>
      </c>
      <c r="I46" s="167"/>
      <c r="J46" s="128" t="s">
        <v>40</v>
      </c>
      <c r="K46" s="56" t="s">
        <v>41</v>
      </c>
    </row>
    <row r="47" spans="1:11" ht="10.5" customHeight="1">
      <c r="A47" s="48">
        <v>7</v>
      </c>
      <c r="B47" s="159" t="s">
        <v>68</v>
      </c>
      <c r="C47" s="160"/>
      <c r="D47" s="151" t="s">
        <v>77</v>
      </c>
      <c r="E47" s="152"/>
      <c r="F47" s="129" t="s">
        <v>42</v>
      </c>
      <c r="G47" s="130"/>
      <c r="H47" s="157" t="s">
        <v>10</v>
      </c>
      <c r="I47" s="158"/>
      <c r="J47" s="52" t="s">
        <v>76</v>
      </c>
      <c r="K47" s="146" t="s">
        <v>78</v>
      </c>
    </row>
    <row r="48" spans="1:11" ht="10.5" customHeight="1">
      <c r="A48" s="128" t="s">
        <v>43</v>
      </c>
      <c r="B48" s="161"/>
      <c r="C48" s="162"/>
      <c r="D48" s="153"/>
      <c r="E48" s="154"/>
      <c r="F48" s="131"/>
      <c r="G48" s="132"/>
      <c r="H48" s="128" t="s">
        <v>44</v>
      </c>
      <c r="I48" s="128" t="s">
        <v>45</v>
      </c>
      <c r="J48" s="128" t="s">
        <v>46</v>
      </c>
      <c r="K48" s="147"/>
    </row>
    <row r="49" spans="1:11" ht="10.5" customHeight="1">
      <c r="A49" s="49" t="s">
        <v>96</v>
      </c>
      <c r="B49" s="161"/>
      <c r="C49" s="162"/>
      <c r="D49" s="153"/>
      <c r="E49" s="154"/>
      <c r="F49" s="131"/>
      <c r="G49" s="132"/>
      <c r="H49" s="50" t="s">
        <v>67</v>
      </c>
      <c r="I49" s="50" t="s">
        <v>70</v>
      </c>
      <c r="J49" s="48" t="s">
        <v>73</v>
      </c>
      <c r="K49" s="147"/>
    </row>
    <row r="50" spans="1:11" ht="10.5" customHeight="1">
      <c r="A50" s="128" t="s">
        <v>49</v>
      </c>
      <c r="B50" s="161"/>
      <c r="C50" s="162"/>
      <c r="D50" s="153"/>
      <c r="E50" s="154"/>
      <c r="F50" s="131"/>
      <c r="G50" s="132"/>
      <c r="H50" s="128" t="s">
        <v>50</v>
      </c>
      <c r="I50" s="128" t="s">
        <v>51</v>
      </c>
      <c r="J50" s="128"/>
      <c r="K50" s="147"/>
    </row>
    <row r="51" spans="1:11" ht="10.5" customHeight="1">
      <c r="A51" s="51">
        <v>927</v>
      </c>
      <c r="B51" s="163"/>
      <c r="C51" s="164"/>
      <c r="D51" s="155"/>
      <c r="E51" s="156"/>
      <c r="F51" s="133"/>
      <c r="G51" s="134"/>
      <c r="H51" s="50" t="s">
        <v>106</v>
      </c>
      <c r="I51" s="50" t="s">
        <v>107</v>
      </c>
      <c r="J51" s="48"/>
      <c r="K51" s="147"/>
    </row>
    <row r="52" spans="1:11" s="2" customFormat="1" ht="10.5" customHeight="1">
      <c r="A52" s="127" t="s">
        <v>35</v>
      </c>
      <c r="B52" s="141" t="s">
        <v>36</v>
      </c>
      <c r="C52" s="142"/>
      <c r="D52" s="141" t="s">
        <v>37</v>
      </c>
      <c r="E52" s="142"/>
      <c r="F52" s="141" t="s">
        <v>38</v>
      </c>
      <c r="G52" s="142"/>
      <c r="H52" s="139" t="s">
        <v>39</v>
      </c>
      <c r="I52" s="139"/>
      <c r="J52" s="127" t="s">
        <v>40</v>
      </c>
      <c r="K52" s="126" t="s">
        <v>41</v>
      </c>
    </row>
    <row r="53" spans="1:11" ht="10.5" customHeight="1">
      <c r="A53" s="48">
        <v>8</v>
      </c>
      <c r="B53" s="159" t="s">
        <v>85</v>
      </c>
      <c r="C53" s="160"/>
      <c r="D53" s="151" t="s">
        <v>86</v>
      </c>
      <c r="E53" s="152"/>
      <c r="F53" s="151" t="s">
        <v>87</v>
      </c>
      <c r="G53" s="152"/>
      <c r="H53" s="157" t="s">
        <v>108</v>
      </c>
      <c r="I53" s="158"/>
      <c r="J53" s="52" t="s">
        <v>63</v>
      </c>
      <c r="K53" s="146"/>
    </row>
    <row r="54" spans="1:11" ht="10.5" customHeight="1">
      <c r="A54" s="127" t="s">
        <v>43</v>
      </c>
      <c r="B54" s="161"/>
      <c r="C54" s="162"/>
      <c r="D54" s="153"/>
      <c r="E54" s="154"/>
      <c r="F54" s="153"/>
      <c r="G54" s="154"/>
      <c r="H54" s="127" t="s">
        <v>44</v>
      </c>
      <c r="I54" s="127" t="s">
        <v>45</v>
      </c>
      <c r="J54" s="127" t="s">
        <v>46</v>
      </c>
      <c r="K54" s="147"/>
    </row>
    <row r="55" spans="1:11" ht="10.5" customHeight="1">
      <c r="A55" s="49" t="s">
        <v>97</v>
      </c>
      <c r="B55" s="161"/>
      <c r="C55" s="162"/>
      <c r="D55" s="153"/>
      <c r="E55" s="154"/>
      <c r="F55" s="153"/>
      <c r="G55" s="154"/>
      <c r="H55" s="50" t="s">
        <v>48</v>
      </c>
      <c r="I55" s="50" t="s">
        <v>54</v>
      </c>
      <c r="J55" s="48" t="s">
        <v>55</v>
      </c>
      <c r="K55" s="147"/>
    </row>
    <row r="56" spans="1:11" ht="10.5" customHeight="1">
      <c r="A56" s="127" t="s">
        <v>49</v>
      </c>
      <c r="B56" s="161"/>
      <c r="C56" s="162"/>
      <c r="D56" s="153"/>
      <c r="E56" s="154"/>
      <c r="F56" s="153"/>
      <c r="G56" s="154"/>
      <c r="H56" s="127" t="s">
        <v>50</v>
      </c>
      <c r="I56" s="127" t="s">
        <v>51</v>
      </c>
      <c r="J56" s="127"/>
      <c r="K56" s="147"/>
    </row>
    <row r="57" spans="1:11" ht="10.5" customHeight="1">
      <c r="A57" s="51">
        <v>828</v>
      </c>
      <c r="B57" s="163"/>
      <c r="C57" s="164"/>
      <c r="D57" s="155"/>
      <c r="E57" s="156"/>
      <c r="F57" s="155"/>
      <c r="G57" s="156"/>
      <c r="H57" s="50" t="s">
        <v>106</v>
      </c>
      <c r="I57" s="50" t="s">
        <v>105</v>
      </c>
      <c r="J57" s="48"/>
      <c r="K57" s="148"/>
    </row>
    <row r="58" spans="1:11" s="2" customFormat="1" ht="10.5" customHeight="1">
      <c r="A58" s="127" t="s">
        <v>35</v>
      </c>
      <c r="B58" s="141" t="s">
        <v>36</v>
      </c>
      <c r="C58" s="142"/>
      <c r="D58" s="141" t="s">
        <v>37</v>
      </c>
      <c r="E58" s="142"/>
      <c r="F58" s="141" t="s">
        <v>38</v>
      </c>
      <c r="G58" s="142"/>
      <c r="H58" s="139" t="s">
        <v>39</v>
      </c>
      <c r="I58" s="139"/>
      <c r="J58" s="127" t="s">
        <v>40</v>
      </c>
      <c r="K58" s="126" t="s">
        <v>41</v>
      </c>
    </row>
    <row r="59" spans="1:11" ht="10.5" customHeight="1">
      <c r="A59" s="48">
        <v>9</v>
      </c>
      <c r="B59" s="159" t="s">
        <v>88</v>
      </c>
      <c r="C59" s="160"/>
      <c r="D59" s="151" t="s">
        <v>89</v>
      </c>
      <c r="E59" s="152"/>
      <c r="F59" s="151" t="s">
        <v>42</v>
      </c>
      <c r="G59" s="152"/>
      <c r="H59" s="157" t="s">
        <v>108</v>
      </c>
      <c r="I59" s="158"/>
      <c r="J59" s="52" t="s">
        <v>63</v>
      </c>
      <c r="K59" s="146"/>
    </row>
    <row r="60" spans="1:11" ht="10.5" customHeight="1">
      <c r="A60" s="127" t="s">
        <v>43</v>
      </c>
      <c r="B60" s="161"/>
      <c r="C60" s="162"/>
      <c r="D60" s="153"/>
      <c r="E60" s="154"/>
      <c r="F60" s="153"/>
      <c r="G60" s="154"/>
      <c r="H60" s="127" t="s">
        <v>44</v>
      </c>
      <c r="I60" s="127" t="s">
        <v>45</v>
      </c>
      <c r="J60" s="127" t="s">
        <v>46</v>
      </c>
      <c r="K60" s="147"/>
    </row>
    <row r="61" spans="1:11" ht="10.5" customHeight="1">
      <c r="A61" s="49" t="s">
        <v>98</v>
      </c>
      <c r="B61" s="161"/>
      <c r="C61" s="162"/>
      <c r="D61" s="153"/>
      <c r="E61" s="154"/>
      <c r="F61" s="153"/>
      <c r="G61" s="154"/>
      <c r="H61" s="50" t="s">
        <v>67</v>
      </c>
      <c r="I61" s="50" t="s">
        <v>70</v>
      </c>
      <c r="J61" s="48" t="s">
        <v>55</v>
      </c>
      <c r="K61" s="147"/>
    </row>
    <row r="62" spans="1:11" ht="10.5" customHeight="1">
      <c r="A62" s="127" t="s">
        <v>49</v>
      </c>
      <c r="B62" s="161"/>
      <c r="C62" s="162"/>
      <c r="D62" s="153"/>
      <c r="E62" s="154"/>
      <c r="F62" s="153"/>
      <c r="G62" s="154"/>
      <c r="H62" s="127" t="s">
        <v>50</v>
      </c>
      <c r="I62" s="127" t="s">
        <v>51</v>
      </c>
      <c r="J62" s="127"/>
      <c r="K62" s="147"/>
    </row>
    <row r="63" spans="1:11" ht="18" customHeight="1">
      <c r="A63" s="51">
        <v>829</v>
      </c>
      <c r="B63" s="163"/>
      <c r="C63" s="164"/>
      <c r="D63" s="155"/>
      <c r="E63" s="156"/>
      <c r="F63" s="155"/>
      <c r="G63" s="156"/>
      <c r="H63" s="50" t="s">
        <v>102</v>
      </c>
      <c r="I63" s="50" t="s">
        <v>102</v>
      </c>
      <c r="J63" s="48"/>
      <c r="K63" s="148"/>
    </row>
    <row r="64" spans="1:11" s="2" customFormat="1" ht="10.5" customHeight="1">
      <c r="A64" s="127" t="s">
        <v>35</v>
      </c>
      <c r="B64" s="141" t="s">
        <v>36</v>
      </c>
      <c r="C64" s="142"/>
      <c r="D64" s="141" t="s">
        <v>37</v>
      </c>
      <c r="E64" s="142"/>
      <c r="F64" s="141" t="s">
        <v>38</v>
      </c>
      <c r="G64" s="142"/>
      <c r="H64" s="139" t="s">
        <v>39</v>
      </c>
      <c r="I64" s="139"/>
      <c r="J64" s="127" t="s">
        <v>40</v>
      </c>
      <c r="K64" s="126" t="s">
        <v>41</v>
      </c>
    </row>
    <row r="65" spans="1:11" ht="10.5" customHeight="1">
      <c r="A65" s="48">
        <v>10</v>
      </c>
      <c r="B65" s="159" t="s">
        <v>90</v>
      </c>
      <c r="C65" s="160"/>
      <c r="D65" s="151" t="s">
        <v>91</v>
      </c>
      <c r="E65" s="152"/>
      <c r="F65" s="151" t="s">
        <v>42</v>
      </c>
      <c r="G65" s="152"/>
      <c r="H65" s="157" t="s">
        <v>108</v>
      </c>
      <c r="I65" s="158"/>
      <c r="J65" s="52" t="s">
        <v>63</v>
      </c>
      <c r="K65" s="146"/>
    </row>
    <row r="66" spans="1:11" ht="10.5" customHeight="1">
      <c r="A66" s="127" t="s">
        <v>43</v>
      </c>
      <c r="B66" s="161"/>
      <c r="C66" s="162"/>
      <c r="D66" s="153"/>
      <c r="E66" s="154"/>
      <c r="F66" s="153"/>
      <c r="G66" s="154"/>
      <c r="H66" s="127" t="s">
        <v>44</v>
      </c>
      <c r="I66" s="127" t="s">
        <v>45</v>
      </c>
      <c r="J66" s="127" t="s">
        <v>46</v>
      </c>
      <c r="K66" s="147"/>
    </row>
    <row r="67" spans="1:11" ht="10.5" customHeight="1">
      <c r="A67" s="49" t="s">
        <v>99</v>
      </c>
      <c r="B67" s="161"/>
      <c r="C67" s="162"/>
      <c r="D67" s="153"/>
      <c r="E67" s="154"/>
      <c r="F67" s="153"/>
      <c r="G67" s="154"/>
      <c r="H67" s="50" t="s">
        <v>67</v>
      </c>
      <c r="I67" s="50" t="s">
        <v>70</v>
      </c>
      <c r="J67" s="48" t="s">
        <v>55</v>
      </c>
      <c r="K67" s="147"/>
    </row>
    <row r="68" spans="1:11" ht="10.5" customHeight="1">
      <c r="A68" s="127" t="s">
        <v>49</v>
      </c>
      <c r="B68" s="161"/>
      <c r="C68" s="162"/>
      <c r="D68" s="153"/>
      <c r="E68" s="154"/>
      <c r="F68" s="153"/>
      <c r="G68" s="154"/>
      <c r="H68" s="127" t="s">
        <v>50</v>
      </c>
      <c r="I68" s="127" t="s">
        <v>51</v>
      </c>
      <c r="J68" s="127"/>
      <c r="K68" s="147"/>
    </row>
    <row r="69" spans="1:11" ht="18" customHeight="1">
      <c r="A69" s="51">
        <v>820</v>
      </c>
      <c r="B69" s="163"/>
      <c r="C69" s="164"/>
      <c r="D69" s="155"/>
      <c r="E69" s="156"/>
      <c r="F69" s="155"/>
      <c r="G69" s="156"/>
      <c r="H69" s="50" t="s">
        <v>104</v>
      </c>
      <c r="I69" s="50" t="s">
        <v>103</v>
      </c>
      <c r="J69" s="48"/>
      <c r="K69" s="148"/>
    </row>
    <row r="70" spans="1:11" s="58" customFormat="1">
      <c r="A70" s="62"/>
      <c r="H70" s="62"/>
      <c r="I70" s="62"/>
      <c r="J70" s="62"/>
      <c r="K70" s="62"/>
    </row>
    <row r="71" spans="1:11" s="58" customFormat="1">
      <c r="A71" s="62"/>
      <c r="H71" s="62"/>
      <c r="I71" s="62"/>
      <c r="J71" s="62"/>
      <c r="K71" s="62"/>
    </row>
    <row r="72" spans="1:11" s="58" customFormat="1">
      <c r="A72" s="62"/>
      <c r="H72" s="62"/>
      <c r="I72" s="62"/>
      <c r="J72" s="62"/>
      <c r="K72" s="62"/>
    </row>
    <row r="73" spans="1:11" s="58" customFormat="1">
      <c r="A73" s="62"/>
      <c r="H73" s="62"/>
      <c r="I73" s="62"/>
      <c r="J73" s="62"/>
      <c r="K73" s="62"/>
    </row>
    <row r="74" spans="1:11" s="58" customFormat="1">
      <c r="A74" s="62"/>
      <c r="H74" s="62"/>
      <c r="I74" s="62"/>
      <c r="J74" s="62"/>
      <c r="K74" s="62"/>
    </row>
    <row r="75" spans="1:11" s="58" customFormat="1">
      <c r="A75" s="62"/>
      <c r="H75" s="62"/>
      <c r="I75" s="62"/>
      <c r="J75" s="62"/>
      <c r="K75" s="62"/>
    </row>
    <row r="76" spans="1:11" s="58" customFormat="1">
      <c r="A76" s="62"/>
      <c r="H76" s="62"/>
      <c r="I76" s="62"/>
      <c r="J76" s="62"/>
      <c r="K76" s="62"/>
    </row>
    <row r="77" spans="1:11" s="58" customFormat="1">
      <c r="A77" s="62"/>
      <c r="H77" s="62"/>
      <c r="I77" s="62"/>
      <c r="J77" s="62"/>
      <c r="K77" s="62"/>
    </row>
    <row r="78" spans="1:11" s="58" customFormat="1">
      <c r="A78" s="62"/>
      <c r="H78" s="62"/>
      <c r="I78" s="62"/>
      <c r="J78" s="62"/>
      <c r="K78" s="62"/>
    </row>
    <row r="79" spans="1:11" s="58" customFormat="1">
      <c r="A79" s="62"/>
      <c r="H79" s="62"/>
      <c r="I79" s="62"/>
      <c r="J79" s="62"/>
      <c r="K79" s="62"/>
    </row>
    <row r="80" spans="1:11" s="58" customFormat="1">
      <c r="A80" s="62"/>
      <c r="H80" s="62"/>
      <c r="I80" s="62"/>
      <c r="J80" s="62"/>
      <c r="K80" s="62"/>
    </row>
    <row r="81" spans="1:11" s="58" customFormat="1">
      <c r="A81" s="62"/>
      <c r="H81" s="62"/>
      <c r="I81" s="62"/>
      <c r="J81" s="62"/>
      <c r="K81" s="62"/>
    </row>
    <row r="82" spans="1:11" s="58" customFormat="1">
      <c r="A82" s="62"/>
      <c r="H82" s="62"/>
      <c r="I82" s="62"/>
      <c r="J82" s="62"/>
      <c r="K82" s="62"/>
    </row>
    <row r="83" spans="1:11" s="58" customFormat="1">
      <c r="A83" s="62"/>
      <c r="H83" s="62"/>
      <c r="I83" s="62"/>
      <c r="J83" s="62"/>
      <c r="K83" s="62"/>
    </row>
    <row r="84" spans="1:11" s="58" customFormat="1">
      <c r="A84" s="62"/>
      <c r="H84" s="62"/>
      <c r="I84" s="62"/>
      <c r="J84" s="62"/>
      <c r="K84" s="62"/>
    </row>
    <row r="85" spans="1:11" s="58" customFormat="1">
      <c r="A85" s="62"/>
      <c r="H85" s="62"/>
      <c r="I85" s="62"/>
      <c r="J85" s="62"/>
      <c r="K85" s="62"/>
    </row>
    <row r="86" spans="1:11" s="58" customFormat="1">
      <c r="A86" s="62"/>
      <c r="H86" s="62"/>
      <c r="I86" s="62"/>
      <c r="J86" s="62"/>
      <c r="K86" s="62"/>
    </row>
    <row r="87" spans="1:11" s="58" customFormat="1">
      <c r="A87" s="62"/>
      <c r="H87" s="62"/>
      <c r="I87" s="62"/>
      <c r="J87" s="62"/>
      <c r="K87" s="62"/>
    </row>
    <row r="88" spans="1:11" s="58" customFormat="1">
      <c r="A88" s="62"/>
      <c r="H88" s="62"/>
      <c r="I88" s="62"/>
      <c r="J88" s="62"/>
      <c r="K88" s="62"/>
    </row>
    <row r="89" spans="1:11" s="58" customFormat="1">
      <c r="A89" s="62"/>
      <c r="H89" s="62"/>
      <c r="I89" s="62"/>
      <c r="J89" s="62"/>
      <c r="K89" s="62"/>
    </row>
    <row r="90" spans="1:11" s="58" customFormat="1">
      <c r="A90" s="62"/>
      <c r="H90" s="62"/>
      <c r="I90" s="62"/>
      <c r="J90" s="62"/>
      <c r="K90" s="62"/>
    </row>
    <row r="91" spans="1:11" s="58" customFormat="1">
      <c r="A91" s="62"/>
      <c r="H91" s="62"/>
      <c r="I91" s="62"/>
      <c r="J91" s="62"/>
      <c r="K91" s="62"/>
    </row>
    <row r="92" spans="1:11" s="58" customFormat="1">
      <c r="A92" s="62"/>
      <c r="H92" s="62"/>
      <c r="I92" s="62"/>
      <c r="J92" s="62"/>
      <c r="K92" s="62"/>
    </row>
    <row r="93" spans="1:11" s="58" customFormat="1">
      <c r="A93" s="62"/>
      <c r="H93" s="62"/>
      <c r="I93" s="62"/>
      <c r="J93" s="62"/>
      <c r="K93" s="62"/>
    </row>
    <row r="94" spans="1:11" s="58" customFormat="1">
      <c r="A94" s="62"/>
      <c r="H94" s="62"/>
      <c r="I94" s="62"/>
      <c r="J94" s="62"/>
      <c r="K94" s="62"/>
    </row>
    <row r="95" spans="1:11" s="58" customFormat="1">
      <c r="A95" s="62"/>
      <c r="H95" s="62"/>
      <c r="I95" s="62"/>
      <c r="J95" s="62"/>
      <c r="K95" s="62"/>
    </row>
    <row r="96" spans="1:11" s="58" customFormat="1">
      <c r="A96" s="62"/>
      <c r="H96" s="62"/>
      <c r="I96" s="62"/>
      <c r="J96" s="62"/>
      <c r="K96" s="62"/>
    </row>
    <row r="97" spans="1:11" s="58" customFormat="1">
      <c r="A97" s="62"/>
      <c r="H97" s="62"/>
      <c r="I97" s="62"/>
      <c r="J97" s="62"/>
      <c r="K97" s="62"/>
    </row>
    <row r="98" spans="1:11" s="58" customFormat="1">
      <c r="A98" s="62"/>
      <c r="H98" s="62"/>
      <c r="I98" s="62"/>
      <c r="J98" s="62"/>
      <c r="K98" s="62"/>
    </row>
    <row r="99" spans="1:11" s="58" customFormat="1">
      <c r="A99" s="62"/>
      <c r="H99" s="62"/>
      <c r="I99" s="62"/>
      <c r="J99" s="62"/>
      <c r="K99" s="62"/>
    </row>
    <row r="100" spans="1:11" s="58" customFormat="1">
      <c r="A100" s="62"/>
      <c r="H100" s="62"/>
      <c r="I100" s="62"/>
      <c r="J100" s="62"/>
      <c r="K100" s="62"/>
    </row>
    <row r="101" spans="1:11" s="58" customFormat="1">
      <c r="A101" s="62"/>
      <c r="H101" s="62"/>
      <c r="I101" s="62"/>
      <c r="J101" s="62"/>
      <c r="K101" s="62"/>
    </row>
    <row r="102" spans="1:11" s="58" customFormat="1">
      <c r="A102" s="62"/>
      <c r="H102" s="62"/>
      <c r="I102" s="62"/>
      <c r="J102" s="62"/>
      <c r="K102" s="62"/>
    </row>
    <row r="103" spans="1:11" s="58" customFormat="1">
      <c r="A103" s="62"/>
      <c r="H103" s="62"/>
      <c r="I103" s="62"/>
      <c r="J103" s="62"/>
      <c r="K103" s="62"/>
    </row>
    <row r="104" spans="1:11" s="58" customFormat="1">
      <c r="A104" s="62"/>
      <c r="H104" s="62"/>
      <c r="I104" s="62"/>
      <c r="J104" s="62"/>
      <c r="K104" s="62"/>
    </row>
    <row r="105" spans="1:11" s="58" customFormat="1">
      <c r="A105" s="62"/>
      <c r="H105" s="62"/>
      <c r="I105" s="62"/>
      <c r="J105" s="62"/>
      <c r="K105" s="62"/>
    </row>
    <row r="106" spans="1:11" s="58" customFormat="1">
      <c r="A106" s="62"/>
      <c r="H106" s="62"/>
      <c r="I106" s="62"/>
      <c r="J106" s="62"/>
      <c r="K106" s="62"/>
    </row>
    <row r="107" spans="1:11" s="58" customFormat="1">
      <c r="A107" s="62"/>
      <c r="H107" s="62"/>
      <c r="I107" s="62"/>
      <c r="J107" s="62"/>
      <c r="K107" s="62"/>
    </row>
    <row r="108" spans="1:11" s="58" customFormat="1">
      <c r="A108" s="62"/>
      <c r="H108" s="62"/>
      <c r="I108" s="62"/>
      <c r="J108" s="62"/>
      <c r="K108" s="62"/>
    </row>
    <row r="109" spans="1:11" s="58" customFormat="1">
      <c r="A109" s="62"/>
      <c r="H109" s="62"/>
      <c r="I109" s="62"/>
      <c r="J109" s="62"/>
      <c r="K109" s="62"/>
    </row>
    <row r="110" spans="1:11" s="58" customFormat="1">
      <c r="A110" s="62"/>
      <c r="H110" s="62"/>
      <c r="I110" s="62"/>
      <c r="J110" s="62"/>
      <c r="K110" s="62"/>
    </row>
    <row r="111" spans="1:11" s="58" customFormat="1">
      <c r="A111" s="62"/>
      <c r="H111" s="62"/>
      <c r="I111" s="62"/>
      <c r="J111" s="62"/>
      <c r="K111" s="62"/>
    </row>
    <row r="112" spans="1:11" s="58" customFormat="1">
      <c r="A112" s="62"/>
      <c r="H112" s="62"/>
      <c r="I112" s="62"/>
      <c r="J112" s="62"/>
      <c r="K112" s="62"/>
    </row>
    <row r="113" spans="1:11" s="58" customFormat="1">
      <c r="A113" s="62"/>
      <c r="H113" s="62"/>
      <c r="I113" s="62"/>
      <c r="J113" s="62"/>
      <c r="K113" s="62"/>
    </row>
    <row r="114" spans="1:11" s="58" customFormat="1">
      <c r="A114" s="62"/>
      <c r="H114" s="62"/>
      <c r="I114" s="62"/>
      <c r="J114" s="62"/>
      <c r="K114" s="62"/>
    </row>
    <row r="115" spans="1:11" s="58" customFormat="1">
      <c r="A115" s="62"/>
      <c r="H115" s="62"/>
      <c r="I115" s="62"/>
      <c r="J115" s="62"/>
      <c r="K115" s="62"/>
    </row>
    <row r="116" spans="1:11" s="58" customFormat="1">
      <c r="A116" s="62"/>
      <c r="H116" s="62"/>
      <c r="I116" s="62"/>
      <c r="J116" s="62"/>
      <c r="K116" s="62"/>
    </row>
    <row r="117" spans="1:11" s="58" customFormat="1">
      <c r="A117" s="62"/>
      <c r="H117" s="62"/>
      <c r="I117" s="62"/>
      <c r="J117" s="62"/>
      <c r="K117" s="62"/>
    </row>
    <row r="118" spans="1:11" s="58" customFormat="1">
      <c r="A118" s="62"/>
      <c r="H118" s="62"/>
      <c r="I118" s="62"/>
      <c r="J118" s="62"/>
      <c r="K118" s="62"/>
    </row>
    <row r="119" spans="1:11" s="58" customFormat="1">
      <c r="A119" s="62"/>
      <c r="H119" s="62"/>
      <c r="I119" s="62"/>
      <c r="J119" s="62"/>
      <c r="K119" s="62"/>
    </row>
    <row r="120" spans="1:11" s="58" customFormat="1">
      <c r="A120" s="62"/>
      <c r="H120" s="62"/>
      <c r="I120" s="62"/>
      <c r="J120" s="62"/>
      <c r="K120" s="62"/>
    </row>
    <row r="121" spans="1:11" s="58" customFormat="1">
      <c r="A121" s="62"/>
      <c r="H121" s="62"/>
      <c r="I121" s="62"/>
      <c r="J121" s="62"/>
      <c r="K121" s="62"/>
    </row>
    <row r="122" spans="1:11" s="58" customFormat="1">
      <c r="A122" s="62"/>
      <c r="H122" s="62"/>
      <c r="I122" s="62"/>
      <c r="J122" s="62"/>
      <c r="K122" s="62"/>
    </row>
    <row r="123" spans="1:11" s="58" customFormat="1">
      <c r="A123" s="62"/>
      <c r="H123" s="62"/>
      <c r="I123" s="62"/>
      <c r="J123" s="62"/>
      <c r="K123" s="62"/>
    </row>
    <row r="124" spans="1:11" s="58" customFormat="1">
      <c r="A124" s="62"/>
      <c r="H124" s="62"/>
      <c r="I124" s="62"/>
      <c r="J124" s="62"/>
      <c r="K124" s="62"/>
    </row>
    <row r="125" spans="1:11" s="58" customFormat="1">
      <c r="A125" s="62"/>
      <c r="H125" s="62"/>
      <c r="I125" s="62"/>
      <c r="J125" s="62"/>
      <c r="K125" s="62"/>
    </row>
    <row r="126" spans="1:11" s="58" customFormat="1">
      <c r="A126" s="62"/>
      <c r="H126" s="62"/>
      <c r="I126" s="62"/>
      <c r="J126" s="62"/>
      <c r="K126" s="62"/>
    </row>
  </sheetData>
  <mergeCells count="88">
    <mergeCell ref="K65:K69"/>
    <mergeCell ref="B64:C64"/>
    <mergeCell ref="D64:E64"/>
    <mergeCell ref="F64:G64"/>
    <mergeCell ref="H64:I64"/>
    <mergeCell ref="B65:C69"/>
    <mergeCell ref="D65:E69"/>
    <mergeCell ref="F65:G69"/>
    <mergeCell ref="H65:I65"/>
    <mergeCell ref="B59:C63"/>
    <mergeCell ref="D59:E63"/>
    <mergeCell ref="F59:G63"/>
    <mergeCell ref="H59:I59"/>
    <mergeCell ref="K59:K63"/>
    <mergeCell ref="B20:C20"/>
    <mergeCell ref="D20:E20"/>
    <mergeCell ref="F20:G20"/>
    <mergeCell ref="H20:I20"/>
    <mergeCell ref="B21:C25"/>
    <mergeCell ref="D21:E25"/>
    <mergeCell ref="K21:K25"/>
    <mergeCell ref="K15:K19"/>
    <mergeCell ref="B46:C46"/>
    <mergeCell ref="D46:E46"/>
    <mergeCell ref="F46:G46"/>
    <mergeCell ref="B52:C52"/>
    <mergeCell ref="D52:E52"/>
    <mergeCell ref="F52:G52"/>
    <mergeCell ref="H52:I52"/>
    <mergeCell ref="B53:C57"/>
    <mergeCell ref="D53:E57"/>
    <mergeCell ref="F53:G57"/>
    <mergeCell ref="K53:K57"/>
    <mergeCell ref="B58:C58"/>
    <mergeCell ref="D58:E58"/>
    <mergeCell ref="F58:G58"/>
    <mergeCell ref="H58:I58"/>
    <mergeCell ref="H53:I53"/>
    <mergeCell ref="H46:I46"/>
    <mergeCell ref="B47:C51"/>
    <mergeCell ref="D47:E51"/>
    <mergeCell ref="H47:I47"/>
    <mergeCell ref="K47:K51"/>
    <mergeCell ref="B40:C40"/>
    <mergeCell ref="D40:E40"/>
    <mergeCell ref="F40:G40"/>
    <mergeCell ref="B35:C39"/>
    <mergeCell ref="B8:C8"/>
    <mergeCell ref="B9:C13"/>
    <mergeCell ref="H26:I26"/>
    <mergeCell ref="B26:C26"/>
    <mergeCell ref="B14:C14"/>
    <mergeCell ref="D14:E14"/>
    <mergeCell ref="F14:G14"/>
    <mergeCell ref="H14:I14"/>
    <mergeCell ref="B15:C19"/>
    <mergeCell ref="D15:E19"/>
    <mergeCell ref="H15:I15"/>
    <mergeCell ref="H21:I21"/>
    <mergeCell ref="B41:C45"/>
    <mergeCell ref="D35:E39"/>
    <mergeCell ref="D41:E45"/>
    <mergeCell ref="F41:G45"/>
    <mergeCell ref="H9:I9"/>
    <mergeCell ref="D9:E13"/>
    <mergeCell ref="D26:E26"/>
    <mergeCell ref="H27:I27"/>
    <mergeCell ref="B33:K33"/>
    <mergeCell ref="D27:E31"/>
    <mergeCell ref="B27:C31"/>
    <mergeCell ref="B34:C34"/>
    <mergeCell ref="H40:I40"/>
    <mergeCell ref="K41:K45"/>
    <mergeCell ref="F35:G39"/>
    <mergeCell ref="K35:K39"/>
    <mergeCell ref="H35:I35"/>
    <mergeCell ref="H41:I41"/>
    <mergeCell ref="B7:K7"/>
    <mergeCell ref="H34:I34"/>
    <mergeCell ref="H8:I8"/>
    <mergeCell ref="D8:E8"/>
    <mergeCell ref="F8:G8"/>
    <mergeCell ref="B32:K32"/>
    <mergeCell ref="D34:E34"/>
    <mergeCell ref="F34:G34"/>
    <mergeCell ref="F26:G26"/>
    <mergeCell ref="K9:K13"/>
    <mergeCell ref="K27:K31"/>
  </mergeCells>
  <phoneticPr fontId="1"/>
  <conditionalFormatting sqref="H41:I41">
    <cfRule type="expression" dxfId="3" priority="3" stopIfTrue="1">
      <formula>"Not OK"</formula>
    </cfRule>
  </conditionalFormatting>
  <conditionalFormatting sqref="H40:I40">
    <cfRule type="cellIs" dxfId="2" priority="4" stopIfTrue="1" operator="equal">
      <formula>"Not OK"</formula>
    </cfRule>
  </conditionalFormatting>
  <conditionalFormatting sqref="H53:I53">
    <cfRule type="expression" dxfId="1" priority="1" stopIfTrue="1">
      <formula>"Not OK"</formula>
    </cfRule>
  </conditionalFormatting>
  <conditionalFormatting sqref="H52:I52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----iostream----</cp:lastModifiedBy>
  <cp:revision/>
  <dcterms:created xsi:type="dcterms:W3CDTF">1997-01-08T22:48:59Z</dcterms:created>
  <dcterms:modified xsi:type="dcterms:W3CDTF">2018-12-17T02:52:51Z</dcterms:modified>
  <cp:category/>
  <cp:contentStatus/>
</cp:coreProperties>
</file>