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Ex1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hoa Hoc Du Lieu\"/>
    </mc:Choice>
  </mc:AlternateContent>
  <xr:revisionPtr revIDLastSave="0" documentId="13_ncr:1_{8B887BB5-E948-4B76-A682-6090A3F8E4B4}" xr6:coauthVersionLast="47" xr6:coauthVersionMax="47" xr10:uidLastSave="{00000000-0000-0000-0000-000000000000}"/>
  <bookViews>
    <workbookView xWindow="-120" yWindow="-120" windowWidth="29040" windowHeight="15720" firstSheet="3" activeTab="7" xr2:uid="{00000000-000D-0000-FFFF-FFFF00000000}"/>
  </bookViews>
  <sheets>
    <sheet name="Data" sheetId="3" r:id="rId1"/>
    <sheet name="Boxplot" sheetId="1" r:id="rId2"/>
    <sheet name="QQ Plot + Scatter Plot" sheetId="2" r:id="rId3"/>
    <sheet name="Ma Trận Tương Quan" sheetId="4" r:id="rId4"/>
    <sheet name="Sheet3" sheetId="6" r:id="rId5"/>
    <sheet name="Filter Elderly" sheetId="8" r:id="rId6"/>
    <sheet name="Filter Middle Age" sheetId="7" r:id="rId7"/>
    <sheet name="Filter theo Senior citizens" sheetId="9" r:id="rId8"/>
  </sheets>
  <definedNames>
    <definedName name="_xlnm._FilterDatabase" localSheetId="1" hidden="1">Boxplot!$A$1:$N$300</definedName>
    <definedName name="_xlnm._FilterDatabase" localSheetId="0" hidden="1">Data!$A$1:$N$300</definedName>
    <definedName name="_xlnm._FilterDatabase" localSheetId="4" hidden="1">Sheet3!$A$1:$N$300</definedName>
    <definedName name="_xlchart.v1.0" hidden="1">Boxplot!$A$283:$A$300</definedName>
    <definedName name="_xlchart.v1.1" hidden="1">Boxplot!$I$283:$I$300</definedName>
    <definedName name="_xlchart.v1.10" hidden="1">Sheet3!$I$2:$I$300</definedName>
    <definedName name="_xlchart.v1.11" hidden="1">'Filter Elderly'!$A$1</definedName>
    <definedName name="_xlchart.v1.12" hidden="1">'Filter Elderly'!$A$2:$A$120</definedName>
    <definedName name="_xlchart.v1.13" hidden="1">'Filter Elderly'!$I$1</definedName>
    <definedName name="_xlchart.v1.14" hidden="1">'Filter Elderly'!$I$2:$I$120</definedName>
    <definedName name="_xlchart.v1.15" hidden="1">'Filter Middle Age'!$I$1</definedName>
    <definedName name="_xlchart.v1.16" hidden="1">'Filter Middle Age'!$I$2:$I$163</definedName>
    <definedName name="_xlchart.v1.17" hidden="1">'Filter Middle Age'!$A$1</definedName>
    <definedName name="_xlchart.v1.18" hidden="1">'Filter Middle Age'!$A$2:$A$163</definedName>
    <definedName name="_xlchart.v1.19" hidden="1">'Filter theo Senior citizens'!$A$1</definedName>
    <definedName name="_xlchart.v1.2" hidden="1">Boxplot!$A$164:$A$282</definedName>
    <definedName name="_xlchart.v1.20" hidden="1">'Filter theo Senior citizens'!$A$2:$A$19</definedName>
    <definedName name="_xlchart.v1.21" hidden="1">'Filter theo Senior citizens'!$I$1</definedName>
    <definedName name="_xlchart.v1.22" hidden="1">'Filter theo Senior citizens'!$I$2:$I$19</definedName>
    <definedName name="_xlchart.v1.3" hidden="1">Boxplot!$A$2:$A$163</definedName>
    <definedName name="_xlchart.v1.4" hidden="1">Boxplot!$I$164:$I$282</definedName>
    <definedName name="_xlchart.v1.5" hidden="1">Boxplot!$I$1</definedName>
    <definedName name="_xlchart.v1.6" hidden="1">Boxplot!$I$2:$I$163</definedName>
    <definedName name="_xlchart.v1.7" hidden="1">Sheet3!$A$1</definedName>
    <definedName name="_xlchart.v1.8" hidden="1">Sheet3!$A$2:$A$300</definedName>
    <definedName name="_xlchart.v1.9" hidden="1">Sheet3!$I$1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P43" i="4"/>
  <c r="L42" i="4"/>
  <c r="R148" i="1"/>
  <c r="R147" i="1"/>
  <c r="R146" i="1"/>
  <c r="R145" i="1"/>
  <c r="R144" i="1"/>
  <c r="U69" i="1"/>
  <c r="T43" i="1"/>
  <c r="T42" i="1"/>
  <c r="T41" i="1"/>
  <c r="T39" i="1"/>
  <c r="T40" i="1"/>
  <c r="T29" i="1"/>
  <c r="T28" i="1"/>
  <c r="T27" i="1"/>
  <c r="T26" i="1"/>
  <c r="T25" i="1"/>
  <c r="U70" i="1"/>
  <c r="U68" i="1"/>
  <c r="U71" i="1"/>
  <c r="U67" i="1"/>
  <c r="T9" i="1"/>
  <c r="T10" i="1"/>
  <c r="T8" i="1"/>
  <c r="T11" i="1"/>
  <c r="T7" i="1"/>
  <c r="R129" i="1"/>
  <c r="R130" i="1"/>
  <c r="R128" i="1"/>
  <c r="R131" i="1"/>
  <c r="R127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2" i="2"/>
  <c r="E299" i="2"/>
  <c r="E300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</calcChain>
</file>

<file path=xl/sharedStrings.xml><?xml version="1.0" encoding="utf-8"?>
<sst xmlns="http://schemas.openxmlformats.org/spreadsheetml/2006/main" count="2617" uniqueCount="52">
  <si>
    <t>age</t>
  </si>
  <si>
    <t>anaemia</t>
  </si>
  <si>
    <t>creatinine_phosphokinase</t>
  </si>
  <si>
    <t>diabetes</t>
  </si>
  <si>
    <t>ejection_fraction</t>
  </si>
  <si>
    <t>high_blood_pressure</t>
  </si>
  <si>
    <t>platelets</t>
  </si>
  <si>
    <t>serum_creatinine</t>
  </si>
  <si>
    <t>serum_sodium</t>
  </si>
  <si>
    <t>sex</t>
  </si>
  <si>
    <t>smoking</t>
  </si>
  <si>
    <t>time</t>
  </si>
  <si>
    <t>DEATH_EVENT</t>
  </si>
  <si>
    <t>age_group</t>
  </si>
  <si>
    <t>Elderly</t>
  </si>
  <si>
    <t>Middle-aged</t>
  </si>
  <si>
    <t>Senior citizens</t>
  </si>
  <si>
    <t>5 NUMBER SUMMARY AGE</t>
  </si>
  <si>
    <t>MIN</t>
  </si>
  <si>
    <t>Q1</t>
  </si>
  <si>
    <t>MEDIAN</t>
  </si>
  <si>
    <t>Q3</t>
  </si>
  <si>
    <t>MAX</t>
  </si>
  <si>
    <t>Male</t>
  </si>
  <si>
    <t>Female</t>
  </si>
  <si>
    <t>A</t>
  </si>
  <si>
    <t>B</t>
  </si>
  <si>
    <t>C</t>
  </si>
  <si>
    <t>D</t>
  </si>
  <si>
    <t>E</t>
  </si>
  <si>
    <t>x</t>
  </si>
  <si>
    <t>Dữ liệu ban đầu</t>
  </si>
  <si>
    <t>ID</t>
  </si>
  <si>
    <t>Age Group</t>
  </si>
  <si>
    <t>Quy ước về thứ hạng</t>
  </si>
  <si>
    <t>Rank</t>
  </si>
  <si>
    <t>Xếp hạng cho dữ liệu gốc</t>
  </si>
  <si>
    <t>Age</t>
  </si>
  <si>
    <t>Max = 90</t>
  </si>
  <si>
    <t>Min = 50</t>
  </si>
  <si>
    <t>d(B,A)= (|55 - 65|)/(90 - 50) =  0.25</t>
  </si>
  <si>
    <t>d(D,A)= (|55 - 65|)/(90 - 50) =  0.25</t>
  </si>
  <si>
    <t>d(C,A)= (|55 - 50|)/(90 - 50) =  0.125</t>
  </si>
  <si>
    <t>d(E,A)= (|55 - 90|)/(90 - 50) =  0.875</t>
  </si>
  <si>
    <t>d(C,B)= (|65 - 50|)/(90 - 50) =  0.375</t>
  </si>
  <si>
    <t>d(D,B)= (|65 - 65|)/(90 - 50) =  0</t>
  </si>
  <si>
    <t>d(E,B)= (|65 - 90|)/(90 - 50) =  0.625</t>
  </si>
  <si>
    <t>d(D,C)= (|50 - 65|)/(90 - 50) =  0.375</t>
  </si>
  <si>
    <t>d(E,C)= (|50 - 90|)/(90 - 50) =  1</t>
  </si>
  <si>
    <t>d(E,D)= (|65 - 90|)/(90 - 50) =  0.625</t>
  </si>
  <si>
    <t>Ma trận mới của Age (dạng 0 -1)</t>
  </si>
  <si>
    <t>Công thức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</si>
</sst>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1E1E1E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9" fillId="0" borderId="14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8" fillId="0" borderId="0" xfId="0" applyFont="1" applyAlignment="1">
      <alignment horizontal="center"/>
    </xf>
    <xf numFmtId="0" fontId="0" fillId="0" borderId="18" xfId="0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0" xfId="0" applyFont="1"/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Q</a:t>
            </a:r>
            <a:r>
              <a:rPr lang="en-US" sz="1600" b="1" baseline="0"/>
              <a:t> Q Plot Serum - Age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'QQ Plot + Scatter Plot'!$G$1</c:f>
              <c:strCache>
                <c:ptCount val="1"/>
                <c:pt idx="0">
                  <c:v>serum_creatinine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635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  <c:trendlineType val="linear"/>
            <c:dispRSqr val="0"/>
            <c:dispEq val="0"/>
          </c:trendline>
          <c:xVal>
            <c:numRef>
              <c:f>'QQ Plot + Scatter Plot'!$E$2:$E$300</c:f>
              <c:numCache>
                <c:formatCode>General</c:formatCode>
                <c:ptCount val="299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40.478260869565219</c:v>
                </c:pt>
                <c:pt idx="7">
                  <c:v>41.474916387959865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  <c:pt idx="12">
                  <c:v>42</c:v>
                </c:pt>
                <c:pt idx="13">
                  <c:v>42</c:v>
                </c:pt>
                <c:pt idx="14">
                  <c:v>42.451505016722408</c:v>
                </c:pt>
                <c:pt idx="15">
                  <c:v>43.448160535117054</c:v>
                </c:pt>
                <c:pt idx="16">
                  <c:v>44</c:v>
                </c:pt>
                <c:pt idx="17">
                  <c:v>44.441471571906355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45.37792642140468</c:v>
                </c:pt>
                <c:pt idx="37">
                  <c:v>46</c:v>
                </c:pt>
                <c:pt idx="38">
                  <c:v>46</c:v>
                </c:pt>
                <c:pt idx="39">
                  <c:v>46.367892976588628</c:v>
                </c:pt>
                <c:pt idx="40">
                  <c:v>47.364548494983275</c:v>
                </c:pt>
                <c:pt idx="41">
                  <c:v>48</c:v>
                </c:pt>
                <c:pt idx="42">
                  <c:v>48.357859531772569</c:v>
                </c:pt>
                <c:pt idx="43">
                  <c:v>49</c:v>
                </c:pt>
                <c:pt idx="44">
                  <c:v>49</c:v>
                </c:pt>
                <c:pt idx="45">
                  <c:v>49</c:v>
                </c:pt>
                <c:pt idx="46">
                  <c:v>49.34448160535117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50.254180602006684</c:v>
                </c:pt>
                <c:pt idx="74">
                  <c:v>51</c:v>
                </c:pt>
                <c:pt idx="75">
                  <c:v>51</c:v>
                </c:pt>
                <c:pt idx="76">
                  <c:v>51</c:v>
                </c:pt>
                <c:pt idx="77">
                  <c:v>51.240802675585286</c:v>
                </c:pt>
                <c:pt idx="78">
                  <c:v>52</c:v>
                </c:pt>
                <c:pt idx="79">
                  <c:v>52</c:v>
                </c:pt>
                <c:pt idx="80">
                  <c:v>52</c:v>
                </c:pt>
                <c:pt idx="81">
                  <c:v>52</c:v>
                </c:pt>
                <c:pt idx="82">
                  <c:v>52.22408026755852</c:v>
                </c:pt>
                <c:pt idx="83">
                  <c:v>53</c:v>
                </c:pt>
                <c:pt idx="84">
                  <c:v>53</c:v>
                </c:pt>
                <c:pt idx="85">
                  <c:v>53</c:v>
                </c:pt>
                <c:pt idx="86">
                  <c:v>53</c:v>
                </c:pt>
                <c:pt idx="87">
                  <c:v>53</c:v>
                </c:pt>
                <c:pt idx="88">
                  <c:v>53</c:v>
                </c:pt>
                <c:pt idx="89">
                  <c:v>53</c:v>
                </c:pt>
                <c:pt idx="90">
                  <c:v>53</c:v>
                </c:pt>
                <c:pt idx="91">
                  <c:v>53</c:v>
                </c:pt>
                <c:pt idx="92">
                  <c:v>53.190635451505017</c:v>
                </c:pt>
                <c:pt idx="93">
                  <c:v>54</c:v>
                </c:pt>
                <c:pt idx="94">
                  <c:v>54.183946488294325</c:v>
                </c:pt>
                <c:pt idx="95">
                  <c:v>55</c:v>
                </c:pt>
                <c:pt idx="96">
                  <c:v>55</c:v>
                </c:pt>
                <c:pt idx="97">
                  <c:v>55</c:v>
                </c:pt>
                <c:pt idx="98">
                  <c:v>55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55</c:v>
                </c:pt>
                <c:pt idx="109">
                  <c:v>55</c:v>
                </c:pt>
                <c:pt idx="110">
                  <c:v>55</c:v>
                </c:pt>
                <c:pt idx="111">
                  <c:v>55.127090301003335</c:v>
                </c:pt>
                <c:pt idx="112">
                  <c:v>56.123745819397996</c:v>
                </c:pt>
                <c:pt idx="113">
                  <c:v>57</c:v>
                </c:pt>
                <c:pt idx="114">
                  <c:v>57.117056856187304</c:v>
                </c:pt>
                <c:pt idx="115">
                  <c:v>58</c:v>
                </c:pt>
                <c:pt idx="116">
                  <c:v>58</c:v>
                </c:pt>
                <c:pt idx="117">
                  <c:v>58</c:v>
                </c:pt>
                <c:pt idx="118">
                  <c:v>58</c:v>
                </c:pt>
                <c:pt idx="119">
                  <c:v>58</c:v>
                </c:pt>
                <c:pt idx="120">
                  <c:v>58</c:v>
                </c:pt>
                <c:pt idx="121">
                  <c:v>58</c:v>
                </c:pt>
                <c:pt idx="122">
                  <c:v>58</c:v>
                </c:pt>
                <c:pt idx="123">
                  <c:v>58</c:v>
                </c:pt>
                <c:pt idx="124">
                  <c:v>58.083612040133772</c:v>
                </c:pt>
                <c:pt idx="125">
                  <c:v>59</c:v>
                </c:pt>
                <c:pt idx="126">
                  <c:v>59</c:v>
                </c:pt>
                <c:pt idx="127">
                  <c:v>59</c:v>
                </c:pt>
                <c:pt idx="128">
                  <c:v>59.07023411371236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60.638000000000005</c:v>
                </c:pt>
                <c:pt idx="163">
                  <c:v>60.667000000000002</c:v>
                </c:pt>
                <c:pt idx="164">
                  <c:v>60.983294314381268</c:v>
                </c:pt>
                <c:pt idx="165">
                  <c:v>61</c:v>
                </c:pt>
                <c:pt idx="166">
                  <c:v>61</c:v>
                </c:pt>
                <c:pt idx="167">
                  <c:v>61</c:v>
                </c:pt>
                <c:pt idx="168">
                  <c:v>61.936454849498318</c:v>
                </c:pt>
                <c:pt idx="169">
                  <c:v>62</c:v>
                </c:pt>
                <c:pt idx="170">
                  <c:v>62</c:v>
                </c:pt>
                <c:pt idx="171">
                  <c:v>62</c:v>
                </c:pt>
                <c:pt idx="172">
                  <c:v>62</c:v>
                </c:pt>
                <c:pt idx="173">
                  <c:v>62.919732441471552</c:v>
                </c:pt>
                <c:pt idx="174">
                  <c:v>63</c:v>
                </c:pt>
                <c:pt idx="175">
                  <c:v>63</c:v>
                </c:pt>
                <c:pt idx="176">
                  <c:v>63</c:v>
                </c:pt>
                <c:pt idx="177">
                  <c:v>63</c:v>
                </c:pt>
                <c:pt idx="178">
                  <c:v>63</c:v>
                </c:pt>
                <c:pt idx="179">
                  <c:v>63</c:v>
                </c:pt>
                <c:pt idx="180">
                  <c:v>63</c:v>
                </c:pt>
                <c:pt idx="181">
                  <c:v>63.892976588628784</c:v>
                </c:pt>
                <c:pt idx="182">
                  <c:v>64</c:v>
                </c:pt>
                <c:pt idx="183">
                  <c:v>64</c:v>
                </c:pt>
                <c:pt idx="184">
                  <c:v>64.882943143812724</c:v>
                </c:pt>
                <c:pt idx="185">
                  <c:v>65</c:v>
                </c:pt>
                <c:pt idx="186">
                  <c:v>65</c:v>
                </c:pt>
                <c:pt idx="187">
                  <c:v>65</c:v>
                </c:pt>
                <c:pt idx="188">
                  <c:v>65</c:v>
                </c:pt>
                <c:pt idx="189">
                  <c:v>65</c:v>
                </c:pt>
                <c:pt idx="190">
                  <c:v>65</c:v>
                </c:pt>
                <c:pt idx="191">
                  <c:v>65</c:v>
                </c:pt>
                <c:pt idx="192">
                  <c:v>65</c:v>
                </c:pt>
                <c:pt idx="193">
                  <c:v>65</c:v>
                </c:pt>
                <c:pt idx="194">
                  <c:v>65</c:v>
                </c:pt>
                <c:pt idx="195">
                  <c:v>65</c:v>
                </c:pt>
                <c:pt idx="196">
                  <c:v>65</c:v>
                </c:pt>
                <c:pt idx="197">
                  <c:v>65</c:v>
                </c:pt>
                <c:pt idx="198">
                  <c:v>65</c:v>
                </c:pt>
                <c:pt idx="199">
                  <c:v>65</c:v>
                </c:pt>
                <c:pt idx="200">
                  <c:v>65</c:v>
                </c:pt>
                <c:pt idx="201">
                  <c:v>65</c:v>
                </c:pt>
                <c:pt idx="202">
                  <c:v>65</c:v>
                </c:pt>
                <c:pt idx="203">
                  <c:v>65</c:v>
                </c:pt>
                <c:pt idx="204">
                  <c:v>65</c:v>
                </c:pt>
                <c:pt idx="205">
                  <c:v>65</c:v>
                </c:pt>
                <c:pt idx="206">
                  <c:v>65</c:v>
                </c:pt>
                <c:pt idx="207">
                  <c:v>65</c:v>
                </c:pt>
                <c:pt idx="208">
                  <c:v>65</c:v>
                </c:pt>
                <c:pt idx="209">
                  <c:v>65</c:v>
                </c:pt>
                <c:pt idx="210">
                  <c:v>65.795986622073571</c:v>
                </c:pt>
                <c:pt idx="211">
                  <c:v>66</c:v>
                </c:pt>
                <c:pt idx="212">
                  <c:v>66.789297658862864</c:v>
                </c:pt>
                <c:pt idx="213">
                  <c:v>67</c:v>
                </c:pt>
                <c:pt idx="214">
                  <c:v>67.782608695652158</c:v>
                </c:pt>
                <c:pt idx="215">
                  <c:v>68</c:v>
                </c:pt>
                <c:pt idx="216">
                  <c:v>68</c:v>
                </c:pt>
                <c:pt idx="217">
                  <c:v>68</c:v>
                </c:pt>
                <c:pt idx="218">
                  <c:v>68</c:v>
                </c:pt>
                <c:pt idx="219">
                  <c:v>68.765886287625392</c:v>
                </c:pt>
                <c:pt idx="220">
                  <c:v>69</c:v>
                </c:pt>
                <c:pt idx="221">
                  <c:v>69</c:v>
                </c:pt>
                <c:pt idx="222">
                  <c:v>69.755852842809361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71.344481605351177</c:v>
                </c:pt>
                <c:pt idx="248">
                  <c:v>72</c:v>
                </c:pt>
                <c:pt idx="249">
                  <c:v>72</c:v>
                </c:pt>
                <c:pt idx="250">
                  <c:v>72</c:v>
                </c:pt>
                <c:pt idx="251">
                  <c:v>72</c:v>
                </c:pt>
                <c:pt idx="252">
                  <c:v>72</c:v>
                </c:pt>
                <c:pt idx="253">
                  <c:v>72</c:v>
                </c:pt>
                <c:pt idx="254">
                  <c:v>72.648829431438116</c:v>
                </c:pt>
                <c:pt idx="255">
                  <c:v>73</c:v>
                </c:pt>
                <c:pt idx="256">
                  <c:v>73</c:v>
                </c:pt>
                <c:pt idx="257">
                  <c:v>73</c:v>
                </c:pt>
                <c:pt idx="258">
                  <c:v>74.270903010033408</c:v>
                </c:pt>
                <c:pt idx="259">
                  <c:v>75</c:v>
                </c:pt>
                <c:pt idx="260">
                  <c:v>75</c:v>
                </c:pt>
                <c:pt idx="261">
                  <c:v>75</c:v>
                </c:pt>
                <c:pt idx="262">
                  <c:v>75</c:v>
                </c:pt>
                <c:pt idx="263">
                  <c:v>75</c:v>
                </c:pt>
                <c:pt idx="264">
                  <c:v>75</c:v>
                </c:pt>
                <c:pt idx="265">
                  <c:v>75</c:v>
                </c:pt>
                <c:pt idx="266">
                  <c:v>75</c:v>
                </c:pt>
                <c:pt idx="267">
                  <c:v>75</c:v>
                </c:pt>
                <c:pt idx="268">
                  <c:v>75</c:v>
                </c:pt>
                <c:pt idx="269">
                  <c:v>76.197324414715695</c:v>
                </c:pt>
                <c:pt idx="270">
                  <c:v>77</c:v>
                </c:pt>
                <c:pt idx="271">
                  <c:v>77.591973244147141</c:v>
                </c:pt>
                <c:pt idx="272">
                  <c:v>78</c:v>
                </c:pt>
                <c:pt idx="273">
                  <c:v>78.585284280936435</c:v>
                </c:pt>
                <c:pt idx="274">
                  <c:v>79.58193979933111</c:v>
                </c:pt>
                <c:pt idx="275">
                  <c:v>80</c:v>
                </c:pt>
                <c:pt idx="276">
                  <c:v>80</c:v>
                </c:pt>
                <c:pt idx="277">
                  <c:v>80</c:v>
                </c:pt>
                <c:pt idx="278">
                  <c:v>80</c:v>
                </c:pt>
                <c:pt idx="279">
                  <c:v>80</c:v>
                </c:pt>
                <c:pt idx="280">
                  <c:v>80</c:v>
                </c:pt>
                <c:pt idx="281">
                  <c:v>80.558528428093666</c:v>
                </c:pt>
                <c:pt idx="282">
                  <c:v>81.555183946488285</c:v>
                </c:pt>
                <c:pt idx="283">
                  <c:v>82</c:v>
                </c:pt>
                <c:pt idx="284">
                  <c:v>82</c:v>
                </c:pt>
                <c:pt idx="285">
                  <c:v>83.635451505016761</c:v>
                </c:pt>
                <c:pt idx="286">
                  <c:v>85</c:v>
                </c:pt>
                <c:pt idx="287">
                  <c:v>85</c:v>
                </c:pt>
                <c:pt idx="288">
                  <c:v>85</c:v>
                </c:pt>
                <c:pt idx="289">
                  <c:v>85</c:v>
                </c:pt>
                <c:pt idx="290">
                  <c:v>85</c:v>
                </c:pt>
                <c:pt idx="291">
                  <c:v>85.525083612040135</c:v>
                </c:pt>
                <c:pt idx="292">
                  <c:v>86.52173913043481</c:v>
                </c:pt>
                <c:pt idx="293">
                  <c:v>88.555183946488285</c:v>
                </c:pt>
                <c:pt idx="294">
                  <c:v>90</c:v>
                </c:pt>
                <c:pt idx="295">
                  <c:v>90</c:v>
                </c:pt>
                <c:pt idx="296">
                  <c:v>92.033444816053589</c:v>
                </c:pt>
                <c:pt idx="297">
                  <c:v>94.505016722408016</c:v>
                </c:pt>
                <c:pt idx="298">
                  <c:v>95</c:v>
                </c:pt>
              </c:numCache>
            </c:numRef>
          </c:xVal>
          <c:yVal>
            <c:numRef>
              <c:f>'QQ Plot + Scatter Plot'!$G$2:$G$300</c:f>
              <c:numCache>
                <c:formatCode>General</c:formatCode>
                <c:ptCount val="299"/>
                <c:pt idx="0">
                  <c:v>0.54983277591973245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0.64849498327759192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0.72107023411371229</c:v>
                </c:pt>
                <c:pt idx="24">
                  <c:v>0.77090301003344486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0.83377926421404713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0.92307692307692268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1.0063545150501683</c:v>
                </c:pt>
                <c:pt idx="131">
                  <c:v>1.1000000000000001</c:v>
                </c:pt>
                <c:pt idx="132">
                  <c:v>1.1000000000000001</c:v>
                </c:pt>
                <c:pt idx="133">
                  <c:v>1.1000000000000001</c:v>
                </c:pt>
                <c:pt idx="134">
                  <c:v>1.1000000000000001</c:v>
                </c:pt>
                <c:pt idx="135">
                  <c:v>1.1000000000000001</c:v>
                </c:pt>
                <c:pt idx="136">
                  <c:v>1.1000000000000001</c:v>
                </c:pt>
                <c:pt idx="137">
                  <c:v>1.1000000000000001</c:v>
                </c:pt>
                <c:pt idx="138">
                  <c:v>1.1000000000000001</c:v>
                </c:pt>
                <c:pt idx="139">
                  <c:v>1.1000000000000001</c:v>
                </c:pt>
                <c:pt idx="140">
                  <c:v>1.1000000000000001</c:v>
                </c:pt>
                <c:pt idx="141">
                  <c:v>1.1000000000000001</c:v>
                </c:pt>
                <c:pt idx="142">
                  <c:v>1.1000000000000001</c:v>
                </c:pt>
                <c:pt idx="143">
                  <c:v>1.1000000000000001</c:v>
                </c:pt>
                <c:pt idx="144">
                  <c:v>1.1000000000000001</c:v>
                </c:pt>
                <c:pt idx="145">
                  <c:v>1.1000000000000001</c:v>
                </c:pt>
                <c:pt idx="146">
                  <c:v>1.1000000000000001</c:v>
                </c:pt>
                <c:pt idx="147">
                  <c:v>1.1000000000000001</c:v>
                </c:pt>
                <c:pt idx="148">
                  <c:v>1.1000000000000001</c:v>
                </c:pt>
                <c:pt idx="149">
                  <c:v>1.1000000000000001</c:v>
                </c:pt>
                <c:pt idx="150">
                  <c:v>1.1000000000000001</c:v>
                </c:pt>
                <c:pt idx="151">
                  <c:v>1.1000000000000001</c:v>
                </c:pt>
                <c:pt idx="152">
                  <c:v>1.1000000000000001</c:v>
                </c:pt>
                <c:pt idx="153">
                  <c:v>1.1000000000000001</c:v>
                </c:pt>
                <c:pt idx="154">
                  <c:v>1.1000000000000001</c:v>
                </c:pt>
                <c:pt idx="155">
                  <c:v>1.1000000000000001</c:v>
                </c:pt>
                <c:pt idx="156">
                  <c:v>1.1000000000000001</c:v>
                </c:pt>
                <c:pt idx="157">
                  <c:v>1.1000000000000001</c:v>
                </c:pt>
                <c:pt idx="158">
                  <c:v>1.1000000000000001</c:v>
                </c:pt>
                <c:pt idx="159">
                  <c:v>1.1000000000000001</c:v>
                </c:pt>
                <c:pt idx="160">
                  <c:v>1.1000000000000001</c:v>
                </c:pt>
                <c:pt idx="161">
                  <c:v>1.1000000000000001</c:v>
                </c:pt>
                <c:pt idx="162">
                  <c:v>1.1000000000000001</c:v>
                </c:pt>
                <c:pt idx="163">
                  <c:v>1.1762541806020066</c:v>
                </c:pt>
                <c:pt idx="164">
                  <c:v>1.18</c:v>
                </c:pt>
                <c:pt idx="165">
                  <c:v>1.18</c:v>
                </c:pt>
                <c:pt idx="166">
                  <c:v>1.18</c:v>
                </c:pt>
                <c:pt idx="167">
                  <c:v>1.18</c:v>
                </c:pt>
                <c:pt idx="168">
                  <c:v>1.18</c:v>
                </c:pt>
                <c:pt idx="169">
                  <c:v>1.18</c:v>
                </c:pt>
                <c:pt idx="170">
                  <c:v>1.18</c:v>
                </c:pt>
                <c:pt idx="171">
                  <c:v>1.18</c:v>
                </c:pt>
                <c:pt idx="172">
                  <c:v>1.18</c:v>
                </c:pt>
                <c:pt idx="173">
                  <c:v>1.18</c:v>
                </c:pt>
                <c:pt idx="174">
                  <c:v>1.1983277591973245</c:v>
                </c:pt>
                <c:pt idx="175">
                  <c:v>1.2</c:v>
                </c:pt>
                <c:pt idx="176">
                  <c:v>1.2</c:v>
                </c:pt>
                <c:pt idx="177">
                  <c:v>1.2</c:v>
                </c:pt>
                <c:pt idx="178">
                  <c:v>1.2</c:v>
                </c:pt>
                <c:pt idx="179">
                  <c:v>1.2</c:v>
                </c:pt>
                <c:pt idx="180">
                  <c:v>1.2</c:v>
                </c:pt>
                <c:pt idx="181">
                  <c:v>1.2</c:v>
                </c:pt>
                <c:pt idx="182">
                  <c:v>1.2</c:v>
                </c:pt>
                <c:pt idx="183">
                  <c:v>1.2</c:v>
                </c:pt>
                <c:pt idx="184">
                  <c:v>1.2</c:v>
                </c:pt>
                <c:pt idx="185">
                  <c:v>1.2</c:v>
                </c:pt>
                <c:pt idx="186">
                  <c:v>1.2</c:v>
                </c:pt>
                <c:pt idx="187">
                  <c:v>1.2</c:v>
                </c:pt>
                <c:pt idx="188">
                  <c:v>1.2</c:v>
                </c:pt>
                <c:pt idx="189">
                  <c:v>1.2</c:v>
                </c:pt>
                <c:pt idx="190">
                  <c:v>1.2</c:v>
                </c:pt>
                <c:pt idx="191">
                  <c:v>1.2</c:v>
                </c:pt>
                <c:pt idx="192">
                  <c:v>1.2</c:v>
                </c:pt>
                <c:pt idx="193">
                  <c:v>1.2</c:v>
                </c:pt>
                <c:pt idx="194">
                  <c:v>1.2</c:v>
                </c:pt>
                <c:pt idx="195">
                  <c:v>1.2</c:v>
                </c:pt>
                <c:pt idx="196">
                  <c:v>1.2</c:v>
                </c:pt>
                <c:pt idx="197">
                  <c:v>1.2</c:v>
                </c:pt>
                <c:pt idx="198">
                  <c:v>1.2836120401337781</c:v>
                </c:pt>
                <c:pt idx="199">
                  <c:v>1.3</c:v>
                </c:pt>
                <c:pt idx="200">
                  <c:v>1.3</c:v>
                </c:pt>
                <c:pt idx="201">
                  <c:v>1.3</c:v>
                </c:pt>
                <c:pt idx="202">
                  <c:v>1.3</c:v>
                </c:pt>
                <c:pt idx="203">
                  <c:v>1.3</c:v>
                </c:pt>
                <c:pt idx="204">
                  <c:v>1.3</c:v>
                </c:pt>
                <c:pt idx="205">
                  <c:v>1.3</c:v>
                </c:pt>
                <c:pt idx="206">
                  <c:v>1.3</c:v>
                </c:pt>
                <c:pt idx="207">
                  <c:v>1.3</c:v>
                </c:pt>
                <c:pt idx="208">
                  <c:v>1.3</c:v>
                </c:pt>
                <c:pt idx="209">
                  <c:v>1.3</c:v>
                </c:pt>
                <c:pt idx="210">
                  <c:v>1.3</c:v>
                </c:pt>
                <c:pt idx="211">
                  <c:v>1.3</c:v>
                </c:pt>
                <c:pt idx="212">
                  <c:v>1.3</c:v>
                </c:pt>
                <c:pt idx="213">
                  <c:v>1.3</c:v>
                </c:pt>
                <c:pt idx="214">
                  <c:v>1.3</c:v>
                </c:pt>
                <c:pt idx="215">
                  <c:v>1.3</c:v>
                </c:pt>
                <c:pt idx="216">
                  <c:v>1.3</c:v>
                </c:pt>
                <c:pt idx="217">
                  <c:v>1.3</c:v>
                </c:pt>
                <c:pt idx="218">
                  <c:v>1.3769230769230745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1.4739130434782624</c:v>
                </c:pt>
                <c:pt idx="228">
                  <c:v>1.5</c:v>
                </c:pt>
                <c:pt idx="229">
                  <c:v>1.5</c:v>
                </c:pt>
                <c:pt idx="230">
                  <c:v>1.5</c:v>
                </c:pt>
                <c:pt idx="231">
                  <c:v>1.5</c:v>
                </c:pt>
                <c:pt idx="232">
                  <c:v>1.5722408026755859</c:v>
                </c:pt>
                <c:pt idx="233">
                  <c:v>1.6</c:v>
                </c:pt>
                <c:pt idx="234">
                  <c:v>1.6</c:v>
                </c:pt>
                <c:pt idx="235">
                  <c:v>1.6</c:v>
                </c:pt>
                <c:pt idx="236">
                  <c:v>1.6</c:v>
                </c:pt>
                <c:pt idx="237">
                  <c:v>1.6</c:v>
                </c:pt>
                <c:pt idx="238">
                  <c:v>1.6702341137123766</c:v>
                </c:pt>
                <c:pt idx="239">
                  <c:v>1.7</c:v>
                </c:pt>
                <c:pt idx="240">
                  <c:v>1.7</c:v>
                </c:pt>
                <c:pt idx="241">
                  <c:v>1.7</c:v>
                </c:pt>
                <c:pt idx="242">
                  <c:v>1.7</c:v>
                </c:pt>
                <c:pt idx="243">
                  <c:v>1.7</c:v>
                </c:pt>
                <c:pt idx="244">
                  <c:v>1.7</c:v>
                </c:pt>
                <c:pt idx="245">
                  <c:v>1.7</c:v>
                </c:pt>
                <c:pt idx="246">
                  <c:v>1.7</c:v>
                </c:pt>
                <c:pt idx="247">
                  <c:v>1.7672240802675589</c:v>
                </c:pt>
                <c:pt idx="248">
                  <c:v>1.8</c:v>
                </c:pt>
                <c:pt idx="249">
                  <c:v>1.8</c:v>
                </c:pt>
                <c:pt idx="250">
                  <c:v>1.8</c:v>
                </c:pt>
                <c:pt idx="251">
                  <c:v>1.8197658862876254</c:v>
                </c:pt>
                <c:pt idx="252">
                  <c:v>1.83</c:v>
                </c:pt>
                <c:pt idx="253">
                  <c:v>1.83</c:v>
                </c:pt>
                <c:pt idx="254">
                  <c:v>1.83</c:v>
                </c:pt>
                <c:pt idx="255">
                  <c:v>1.83</c:v>
                </c:pt>
                <c:pt idx="256">
                  <c:v>1.83</c:v>
                </c:pt>
                <c:pt idx="257">
                  <c:v>1.83</c:v>
                </c:pt>
                <c:pt idx="258">
                  <c:v>1.83</c:v>
                </c:pt>
                <c:pt idx="259">
                  <c:v>1.8742474916387966</c:v>
                </c:pt>
                <c:pt idx="260">
                  <c:v>1.9</c:v>
                </c:pt>
                <c:pt idx="261">
                  <c:v>1.9</c:v>
                </c:pt>
                <c:pt idx="262">
                  <c:v>1.9</c:v>
                </c:pt>
                <c:pt idx="263">
                  <c:v>1.9</c:v>
                </c:pt>
                <c:pt idx="264">
                  <c:v>1.9615384615384583</c:v>
                </c:pt>
                <c:pt idx="265">
                  <c:v>2.0612040133779259</c:v>
                </c:pt>
                <c:pt idx="266">
                  <c:v>2.1</c:v>
                </c:pt>
                <c:pt idx="267">
                  <c:v>2.1</c:v>
                </c:pt>
                <c:pt idx="268">
                  <c:v>2.1</c:v>
                </c:pt>
                <c:pt idx="269">
                  <c:v>2.1</c:v>
                </c:pt>
                <c:pt idx="270">
                  <c:v>2.1595317725752468</c:v>
                </c:pt>
                <c:pt idx="271">
                  <c:v>2.2591973244147141</c:v>
                </c:pt>
                <c:pt idx="272">
                  <c:v>2.2999999999999998</c:v>
                </c:pt>
                <c:pt idx="273">
                  <c:v>2.2999999999999998</c:v>
                </c:pt>
                <c:pt idx="274">
                  <c:v>2.3581939799331111</c:v>
                </c:pt>
                <c:pt idx="275">
                  <c:v>2.4</c:v>
                </c:pt>
                <c:pt idx="276">
                  <c:v>2.4575250836120404</c:v>
                </c:pt>
                <c:pt idx="277">
                  <c:v>2.5</c:v>
                </c:pt>
                <c:pt idx="278">
                  <c:v>2.5</c:v>
                </c:pt>
                <c:pt idx="279">
                  <c:v>2.6130434782608747</c:v>
                </c:pt>
                <c:pt idx="280">
                  <c:v>2.7</c:v>
                </c:pt>
                <c:pt idx="281">
                  <c:v>2.7</c:v>
                </c:pt>
                <c:pt idx="282">
                  <c:v>2.8110367892976571</c:v>
                </c:pt>
                <c:pt idx="283">
                  <c:v>2.9551839464882961</c:v>
                </c:pt>
                <c:pt idx="284">
                  <c:v>3</c:v>
                </c:pt>
                <c:pt idx="285">
                  <c:v>3.1090301003344507</c:v>
                </c:pt>
                <c:pt idx="286">
                  <c:v>3.3083612040133743</c:v>
                </c:pt>
                <c:pt idx="287">
                  <c:v>3.4538461538461549</c:v>
                </c:pt>
                <c:pt idx="288">
                  <c:v>3.5</c:v>
                </c:pt>
                <c:pt idx="289">
                  <c:v>3.6063545150501684</c:v>
                </c:pt>
                <c:pt idx="290">
                  <c:v>3.7528428093645516</c:v>
                </c:pt>
                <c:pt idx="291">
                  <c:v>3.905016722408027</c:v>
                </c:pt>
                <c:pt idx="292">
                  <c:v>4.2086956521739243</c:v>
                </c:pt>
                <c:pt idx="293">
                  <c:v>4.7110367892976575</c:v>
                </c:pt>
                <c:pt idx="294">
                  <c:v>5.4120401337792829</c:v>
                </c:pt>
                <c:pt idx="295">
                  <c:v>5.9535117056856164</c:v>
                </c:pt>
                <c:pt idx="296">
                  <c:v>6.455852842809378</c:v>
                </c:pt>
                <c:pt idx="297">
                  <c:v>7.9110367892976345</c:v>
                </c:pt>
                <c:pt idx="298">
                  <c:v>9.2006688963210763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42-4468-80A3-A0B916F17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009344"/>
        <c:axId val="1422628480"/>
      </c:scatterChart>
      <c:valAx>
        <c:axId val="937009344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628480"/>
        <c:crosses val="autoZero"/>
        <c:crossBetween val="midCat"/>
      </c:valAx>
      <c:valAx>
        <c:axId val="142262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00934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800" b="1" i="0" u="none" strike="noStrike" cap="none" baseline="0">
                <a:effectLst/>
              </a:rPr>
              <a:t>Scatter</a:t>
            </a:r>
            <a:r>
              <a:rPr lang="en-US" sz="1800" b="1" i="0" u="none" strike="noStrike" cap="none" baseline="0">
                <a:effectLst/>
              </a:rPr>
              <a:t> Serum - Age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'QQ Plot + Scatter Plot'!$D$1</c:f>
              <c:strCache>
                <c:ptCount val="1"/>
                <c:pt idx="0">
                  <c:v>serum_creatinine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'QQ Plot + Scatter Plot'!$C$2:$C$300</c:f>
              <c:numCache>
                <c:formatCode>General</c:formatCode>
                <c:ptCount val="299"/>
                <c:pt idx="0">
                  <c:v>75</c:v>
                </c:pt>
                <c:pt idx="1">
                  <c:v>55</c:v>
                </c:pt>
                <c:pt idx="2">
                  <c:v>65</c:v>
                </c:pt>
                <c:pt idx="3">
                  <c:v>50</c:v>
                </c:pt>
                <c:pt idx="4">
                  <c:v>65</c:v>
                </c:pt>
                <c:pt idx="5">
                  <c:v>90</c:v>
                </c:pt>
                <c:pt idx="6">
                  <c:v>75</c:v>
                </c:pt>
                <c:pt idx="7">
                  <c:v>60</c:v>
                </c:pt>
                <c:pt idx="8">
                  <c:v>65</c:v>
                </c:pt>
                <c:pt idx="9">
                  <c:v>80</c:v>
                </c:pt>
                <c:pt idx="10">
                  <c:v>75</c:v>
                </c:pt>
                <c:pt idx="11">
                  <c:v>62</c:v>
                </c:pt>
                <c:pt idx="12">
                  <c:v>45</c:v>
                </c:pt>
                <c:pt idx="13">
                  <c:v>50</c:v>
                </c:pt>
                <c:pt idx="14">
                  <c:v>49</c:v>
                </c:pt>
                <c:pt idx="15">
                  <c:v>82</c:v>
                </c:pt>
                <c:pt idx="16">
                  <c:v>87</c:v>
                </c:pt>
                <c:pt idx="17">
                  <c:v>45</c:v>
                </c:pt>
                <c:pt idx="18">
                  <c:v>70</c:v>
                </c:pt>
                <c:pt idx="19">
                  <c:v>48</c:v>
                </c:pt>
                <c:pt idx="20">
                  <c:v>65</c:v>
                </c:pt>
                <c:pt idx="21">
                  <c:v>65</c:v>
                </c:pt>
                <c:pt idx="22">
                  <c:v>68</c:v>
                </c:pt>
                <c:pt idx="23">
                  <c:v>53</c:v>
                </c:pt>
                <c:pt idx="24">
                  <c:v>75</c:v>
                </c:pt>
                <c:pt idx="25">
                  <c:v>80</c:v>
                </c:pt>
                <c:pt idx="26">
                  <c:v>95</c:v>
                </c:pt>
                <c:pt idx="27">
                  <c:v>70</c:v>
                </c:pt>
                <c:pt idx="28">
                  <c:v>58</c:v>
                </c:pt>
                <c:pt idx="29">
                  <c:v>82</c:v>
                </c:pt>
                <c:pt idx="30">
                  <c:v>94</c:v>
                </c:pt>
                <c:pt idx="31">
                  <c:v>85</c:v>
                </c:pt>
                <c:pt idx="32">
                  <c:v>50</c:v>
                </c:pt>
                <c:pt idx="33">
                  <c:v>50</c:v>
                </c:pt>
                <c:pt idx="34">
                  <c:v>65</c:v>
                </c:pt>
                <c:pt idx="35">
                  <c:v>69</c:v>
                </c:pt>
                <c:pt idx="36">
                  <c:v>90</c:v>
                </c:pt>
                <c:pt idx="37">
                  <c:v>82</c:v>
                </c:pt>
                <c:pt idx="38">
                  <c:v>60</c:v>
                </c:pt>
                <c:pt idx="39">
                  <c:v>60</c:v>
                </c:pt>
                <c:pt idx="40">
                  <c:v>70</c:v>
                </c:pt>
                <c:pt idx="41">
                  <c:v>50</c:v>
                </c:pt>
                <c:pt idx="42">
                  <c:v>70</c:v>
                </c:pt>
                <c:pt idx="43">
                  <c:v>72</c:v>
                </c:pt>
                <c:pt idx="44">
                  <c:v>60</c:v>
                </c:pt>
                <c:pt idx="45">
                  <c:v>50</c:v>
                </c:pt>
                <c:pt idx="46">
                  <c:v>51</c:v>
                </c:pt>
                <c:pt idx="47">
                  <c:v>60</c:v>
                </c:pt>
                <c:pt idx="48">
                  <c:v>80</c:v>
                </c:pt>
                <c:pt idx="49">
                  <c:v>57</c:v>
                </c:pt>
                <c:pt idx="50">
                  <c:v>68</c:v>
                </c:pt>
                <c:pt idx="51">
                  <c:v>53</c:v>
                </c:pt>
                <c:pt idx="52">
                  <c:v>60</c:v>
                </c:pt>
                <c:pt idx="53">
                  <c:v>70</c:v>
                </c:pt>
                <c:pt idx="54">
                  <c:v>60</c:v>
                </c:pt>
                <c:pt idx="55">
                  <c:v>95</c:v>
                </c:pt>
                <c:pt idx="56">
                  <c:v>70</c:v>
                </c:pt>
                <c:pt idx="57">
                  <c:v>60</c:v>
                </c:pt>
                <c:pt idx="58">
                  <c:v>49</c:v>
                </c:pt>
                <c:pt idx="59">
                  <c:v>72</c:v>
                </c:pt>
                <c:pt idx="60">
                  <c:v>45</c:v>
                </c:pt>
                <c:pt idx="61">
                  <c:v>50</c:v>
                </c:pt>
                <c:pt idx="62">
                  <c:v>55</c:v>
                </c:pt>
                <c:pt idx="63">
                  <c:v>45</c:v>
                </c:pt>
                <c:pt idx="64">
                  <c:v>45</c:v>
                </c:pt>
                <c:pt idx="65">
                  <c:v>60</c:v>
                </c:pt>
                <c:pt idx="66">
                  <c:v>42</c:v>
                </c:pt>
                <c:pt idx="67">
                  <c:v>72</c:v>
                </c:pt>
                <c:pt idx="68">
                  <c:v>70</c:v>
                </c:pt>
                <c:pt idx="69">
                  <c:v>65</c:v>
                </c:pt>
                <c:pt idx="70">
                  <c:v>41</c:v>
                </c:pt>
                <c:pt idx="71">
                  <c:v>58</c:v>
                </c:pt>
                <c:pt idx="72">
                  <c:v>85</c:v>
                </c:pt>
                <c:pt idx="73">
                  <c:v>65</c:v>
                </c:pt>
                <c:pt idx="74">
                  <c:v>69</c:v>
                </c:pt>
                <c:pt idx="75">
                  <c:v>60</c:v>
                </c:pt>
                <c:pt idx="76">
                  <c:v>70</c:v>
                </c:pt>
                <c:pt idx="77">
                  <c:v>42</c:v>
                </c:pt>
                <c:pt idx="78">
                  <c:v>75</c:v>
                </c:pt>
                <c:pt idx="79">
                  <c:v>55</c:v>
                </c:pt>
                <c:pt idx="80">
                  <c:v>70</c:v>
                </c:pt>
                <c:pt idx="81">
                  <c:v>67</c:v>
                </c:pt>
                <c:pt idx="82">
                  <c:v>60</c:v>
                </c:pt>
                <c:pt idx="83">
                  <c:v>79</c:v>
                </c:pt>
                <c:pt idx="84">
                  <c:v>59</c:v>
                </c:pt>
                <c:pt idx="85">
                  <c:v>51</c:v>
                </c:pt>
                <c:pt idx="86">
                  <c:v>55</c:v>
                </c:pt>
                <c:pt idx="87">
                  <c:v>65</c:v>
                </c:pt>
                <c:pt idx="88">
                  <c:v>44</c:v>
                </c:pt>
                <c:pt idx="89">
                  <c:v>57</c:v>
                </c:pt>
                <c:pt idx="90">
                  <c:v>70</c:v>
                </c:pt>
                <c:pt idx="91">
                  <c:v>60</c:v>
                </c:pt>
                <c:pt idx="92">
                  <c:v>42</c:v>
                </c:pt>
                <c:pt idx="93">
                  <c:v>60</c:v>
                </c:pt>
                <c:pt idx="94">
                  <c:v>58</c:v>
                </c:pt>
                <c:pt idx="95">
                  <c:v>58</c:v>
                </c:pt>
                <c:pt idx="96">
                  <c:v>63</c:v>
                </c:pt>
                <c:pt idx="97">
                  <c:v>70</c:v>
                </c:pt>
                <c:pt idx="98">
                  <c:v>60</c:v>
                </c:pt>
                <c:pt idx="99">
                  <c:v>63</c:v>
                </c:pt>
                <c:pt idx="100">
                  <c:v>65</c:v>
                </c:pt>
                <c:pt idx="101">
                  <c:v>75</c:v>
                </c:pt>
                <c:pt idx="102">
                  <c:v>80</c:v>
                </c:pt>
                <c:pt idx="103">
                  <c:v>42</c:v>
                </c:pt>
                <c:pt idx="104">
                  <c:v>60</c:v>
                </c:pt>
                <c:pt idx="105">
                  <c:v>72</c:v>
                </c:pt>
                <c:pt idx="106">
                  <c:v>55</c:v>
                </c:pt>
                <c:pt idx="107">
                  <c:v>45</c:v>
                </c:pt>
                <c:pt idx="108">
                  <c:v>63</c:v>
                </c:pt>
                <c:pt idx="109">
                  <c:v>45</c:v>
                </c:pt>
                <c:pt idx="110">
                  <c:v>85</c:v>
                </c:pt>
                <c:pt idx="111">
                  <c:v>55</c:v>
                </c:pt>
                <c:pt idx="112">
                  <c:v>50</c:v>
                </c:pt>
                <c:pt idx="113">
                  <c:v>70</c:v>
                </c:pt>
                <c:pt idx="114">
                  <c:v>60</c:v>
                </c:pt>
                <c:pt idx="115">
                  <c:v>58</c:v>
                </c:pt>
                <c:pt idx="116">
                  <c:v>60</c:v>
                </c:pt>
                <c:pt idx="117">
                  <c:v>85</c:v>
                </c:pt>
                <c:pt idx="118">
                  <c:v>65</c:v>
                </c:pt>
                <c:pt idx="119">
                  <c:v>86</c:v>
                </c:pt>
                <c:pt idx="120">
                  <c:v>60</c:v>
                </c:pt>
                <c:pt idx="121">
                  <c:v>66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43</c:v>
                </c:pt>
                <c:pt idx="126">
                  <c:v>46</c:v>
                </c:pt>
                <c:pt idx="127">
                  <c:v>58</c:v>
                </c:pt>
                <c:pt idx="128">
                  <c:v>61</c:v>
                </c:pt>
                <c:pt idx="129">
                  <c:v>53</c:v>
                </c:pt>
                <c:pt idx="130">
                  <c:v>53</c:v>
                </c:pt>
                <c:pt idx="131">
                  <c:v>60</c:v>
                </c:pt>
                <c:pt idx="132">
                  <c:v>46</c:v>
                </c:pt>
                <c:pt idx="133">
                  <c:v>63</c:v>
                </c:pt>
                <c:pt idx="134">
                  <c:v>81</c:v>
                </c:pt>
                <c:pt idx="135">
                  <c:v>75</c:v>
                </c:pt>
                <c:pt idx="136">
                  <c:v>65</c:v>
                </c:pt>
                <c:pt idx="137">
                  <c:v>68</c:v>
                </c:pt>
                <c:pt idx="138">
                  <c:v>62</c:v>
                </c:pt>
                <c:pt idx="139">
                  <c:v>50</c:v>
                </c:pt>
                <c:pt idx="140">
                  <c:v>80</c:v>
                </c:pt>
                <c:pt idx="141">
                  <c:v>46</c:v>
                </c:pt>
                <c:pt idx="142">
                  <c:v>50</c:v>
                </c:pt>
                <c:pt idx="143">
                  <c:v>61</c:v>
                </c:pt>
                <c:pt idx="144">
                  <c:v>72</c:v>
                </c:pt>
                <c:pt idx="145">
                  <c:v>50</c:v>
                </c:pt>
                <c:pt idx="146">
                  <c:v>52</c:v>
                </c:pt>
                <c:pt idx="147">
                  <c:v>64</c:v>
                </c:pt>
                <c:pt idx="148">
                  <c:v>75</c:v>
                </c:pt>
                <c:pt idx="149">
                  <c:v>60</c:v>
                </c:pt>
                <c:pt idx="150">
                  <c:v>72</c:v>
                </c:pt>
                <c:pt idx="151">
                  <c:v>62</c:v>
                </c:pt>
                <c:pt idx="152">
                  <c:v>50</c:v>
                </c:pt>
                <c:pt idx="153">
                  <c:v>50</c:v>
                </c:pt>
                <c:pt idx="154">
                  <c:v>65</c:v>
                </c:pt>
                <c:pt idx="155">
                  <c:v>60</c:v>
                </c:pt>
                <c:pt idx="156">
                  <c:v>52</c:v>
                </c:pt>
                <c:pt idx="157">
                  <c:v>50</c:v>
                </c:pt>
                <c:pt idx="158">
                  <c:v>85</c:v>
                </c:pt>
                <c:pt idx="159">
                  <c:v>59</c:v>
                </c:pt>
                <c:pt idx="160">
                  <c:v>66</c:v>
                </c:pt>
                <c:pt idx="161">
                  <c:v>45</c:v>
                </c:pt>
                <c:pt idx="162">
                  <c:v>63</c:v>
                </c:pt>
                <c:pt idx="163">
                  <c:v>50</c:v>
                </c:pt>
                <c:pt idx="164">
                  <c:v>45</c:v>
                </c:pt>
                <c:pt idx="165">
                  <c:v>80</c:v>
                </c:pt>
                <c:pt idx="166">
                  <c:v>53</c:v>
                </c:pt>
                <c:pt idx="167">
                  <c:v>59</c:v>
                </c:pt>
                <c:pt idx="168">
                  <c:v>65</c:v>
                </c:pt>
                <c:pt idx="169">
                  <c:v>70</c:v>
                </c:pt>
                <c:pt idx="170">
                  <c:v>51</c:v>
                </c:pt>
                <c:pt idx="171">
                  <c:v>52</c:v>
                </c:pt>
                <c:pt idx="172">
                  <c:v>70</c:v>
                </c:pt>
                <c:pt idx="173">
                  <c:v>50</c:v>
                </c:pt>
                <c:pt idx="174">
                  <c:v>65</c:v>
                </c:pt>
                <c:pt idx="175">
                  <c:v>60</c:v>
                </c:pt>
                <c:pt idx="176">
                  <c:v>69</c:v>
                </c:pt>
                <c:pt idx="177">
                  <c:v>49</c:v>
                </c:pt>
                <c:pt idx="178">
                  <c:v>63</c:v>
                </c:pt>
                <c:pt idx="179">
                  <c:v>55</c:v>
                </c:pt>
                <c:pt idx="180">
                  <c:v>40</c:v>
                </c:pt>
                <c:pt idx="181">
                  <c:v>59</c:v>
                </c:pt>
                <c:pt idx="182">
                  <c:v>65</c:v>
                </c:pt>
                <c:pt idx="183">
                  <c:v>75</c:v>
                </c:pt>
                <c:pt idx="184">
                  <c:v>58</c:v>
                </c:pt>
                <c:pt idx="185">
                  <c:v>60.667000000000002</c:v>
                </c:pt>
                <c:pt idx="186">
                  <c:v>50</c:v>
                </c:pt>
                <c:pt idx="187">
                  <c:v>60</c:v>
                </c:pt>
                <c:pt idx="188">
                  <c:v>60.667000000000002</c:v>
                </c:pt>
                <c:pt idx="189">
                  <c:v>40</c:v>
                </c:pt>
                <c:pt idx="190">
                  <c:v>80</c:v>
                </c:pt>
                <c:pt idx="191">
                  <c:v>64</c:v>
                </c:pt>
                <c:pt idx="192">
                  <c:v>50</c:v>
                </c:pt>
                <c:pt idx="193">
                  <c:v>73</c:v>
                </c:pt>
                <c:pt idx="194">
                  <c:v>45</c:v>
                </c:pt>
                <c:pt idx="195">
                  <c:v>77</c:v>
                </c:pt>
                <c:pt idx="196">
                  <c:v>45</c:v>
                </c:pt>
                <c:pt idx="197">
                  <c:v>65</c:v>
                </c:pt>
                <c:pt idx="198">
                  <c:v>50</c:v>
                </c:pt>
                <c:pt idx="199">
                  <c:v>60</c:v>
                </c:pt>
                <c:pt idx="200">
                  <c:v>63</c:v>
                </c:pt>
                <c:pt idx="201">
                  <c:v>45</c:v>
                </c:pt>
                <c:pt idx="202">
                  <c:v>70</c:v>
                </c:pt>
                <c:pt idx="203">
                  <c:v>60</c:v>
                </c:pt>
                <c:pt idx="204">
                  <c:v>78</c:v>
                </c:pt>
                <c:pt idx="205">
                  <c:v>50</c:v>
                </c:pt>
                <c:pt idx="206">
                  <c:v>40</c:v>
                </c:pt>
                <c:pt idx="207">
                  <c:v>85</c:v>
                </c:pt>
                <c:pt idx="208">
                  <c:v>60</c:v>
                </c:pt>
                <c:pt idx="209">
                  <c:v>49</c:v>
                </c:pt>
                <c:pt idx="210">
                  <c:v>70</c:v>
                </c:pt>
                <c:pt idx="211">
                  <c:v>50</c:v>
                </c:pt>
                <c:pt idx="212">
                  <c:v>78</c:v>
                </c:pt>
                <c:pt idx="213">
                  <c:v>48</c:v>
                </c:pt>
                <c:pt idx="214">
                  <c:v>65</c:v>
                </c:pt>
                <c:pt idx="215">
                  <c:v>73</c:v>
                </c:pt>
                <c:pt idx="216">
                  <c:v>70</c:v>
                </c:pt>
                <c:pt idx="217">
                  <c:v>54</c:v>
                </c:pt>
                <c:pt idx="218">
                  <c:v>68</c:v>
                </c:pt>
                <c:pt idx="219">
                  <c:v>55</c:v>
                </c:pt>
                <c:pt idx="220">
                  <c:v>73</c:v>
                </c:pt>
                <c:pt idx="221">
                  <c:v>65</c:v>
                </c:pt>
                <c:pt idx="222">
                  <c:v>42</c:v>
                </c:pt>
                <c:pt idx="223">
                  <c:v>47</c:v>
                </c:pt>
                <c:pt idx="224">
                  <c:v>58</c:v>
                </c:pt>
                <c:pt idx="225">
                  <c:v>75</c:v>
                </c:pt>
                <c:pt idx="226">
                  <c:v>58</c:v>
                </c:pt>
                <c:pt idx="227">
                  <c:v>55</c:v>
                </c:pt>
                <c:pt idx="228">
                  <c:v>65</c:v>
                </c:pt>
                <c:pt idx="229">
                  <c:v>72</c:v>
                </c:pt>
                <c:pt idx="230">
                  <c:v>60</c:v>
                </c:pt>
                <c:pt idx="231">
                  <c:v>70</c:v>
                </c:pt>
                <c:pt idx="232">
                  <c:v>40</c:v>
                </c:pt>
                <c:pt idx="233">
                  <c:v>53</c:v>
                </c:pt>
                <c:pt idx="234">
                  <c:v>53</c:v>
                </c:pt>
                <c:pt idx="235">
                  <c:v>77</c:v>
                </c:pt>
                <c:pt idx="236">
                  <c:v>75</c:v>
                </c:pt>
                <c:pt idx="237">
                  <c:v>70</c:v>
                </c:pt>
                <c:pt idx="238">
                  <c:v>65</c:v>
                </c:pt>
                <c:pt idx="239">
                  <c:v>55</c:v>
                </c:pt>
                <c:pt idx="240">
                  <c:v>70</c:v>
                </c:pt>
                <c:pt idx="241">
                  <c:v>65</c:v>
                </c:pt>
                <c:pt idx="242">
                  <c:v>40</c:v>
                </c:pt>
                <c:pt idx="243">
                  <c:v>73</c:v>
                </c:pt>
                <c:pt idx="244">
                  <c:v>54</c:v>
                </c:pt>
                <c:pt idx="245">
                  <c:v>61</c:v>
                </c:pt>
                <c:pt idx="246">
                  <c:v>55</c:v>
                </c:pt>
                <c:pt idx="247">
                  <c:v>64</c:v>
                </c:pt>
                <c:pt idx="248">
                  <c:v>40</c:v>
                </c:pt>
                <c:pt idx="249">
                  <c:v>53</c:v>
                </c:pt>
                <c:pt idx="250">
                  <c:v>50</c:v>
                </c:pt>
                <c:pt idx="251">
                  <c:v>55</c:v>
                </c:pt>
                <c:pt idx="252">
                  <c:v>50</c:v>
                </c:pt>
                <c:pt idx="253">
                  <c:v>70</c:v>
                </c:pt>
                <c:pt idx="254">
                  <c:v>53</c:v>
                </c:pt>
                <c:pt idx="255">
                  <c:v>52</c:v>
                </c:pt>
                <c:pt idx="256">
                  <c:v>65</c:v>
                </c:pt>
                <c:pt idx="257">
                  <c:v>58</c:v>
                </c:pt>
                <c:pt idx="258">
                  <c:v>45</c:v>
                </c:pt>
                <c:pt idx="259">
                  <c:v>53</c:v>
                </c:pt>
                <c:pt idx="260">
                  <c:v>55</c:v>
                </c:pt>
                <c:pt idx="261">
                  <c:v>62</c:v>
                </c:pt>
                <c:pt idx="262">
                  <c:v>65</c:v>
                </c:pt>
                <c:pt idx="263">
                  <c:v>68</c:v>
                </c:pt>
                <c:pt idx="264">
                  <c:v>61</c:v>
                </c:pt>
                <c:pt idx="265">
                  <c:v>50</c:v>
                </c:pt>
                <c:pt idx="266">
                  <c:v>55</c:v>
                </c:pt>
                <c:pt idx="267">
                  <c:v>56</c:v>
                </c:pt>
                <c:pt idx="268">
                  <c:v>45</c:v>
                </c:pt>
                <c:pt idx="269">
                  <c:v>40</c:v>
                </c:pt>
                <c:pt idx="270">
                  <c:v>44</c:v>
                </c:pt>
                <c:pt idx="271">
                  <c:v>51</c:v>
                </c:pt>
                <c:pt idx="272">
                  <c:v>67</c:v>
                </c:pt>
                <c:pt idx="273">
                  <c:v>42</c:v>
                </c:pt>
                <c:pt idx="274">
                  <c:v>60</c:v>
                </c:pt>
                <c:pt idx="275">
                  <c:v>45</c:v>
                </c:pt>
                <c:pt idx="276">
                  <c:v>70</c:v>
                </c:pt>
                <c:pt idx="277">
                  <c:v>70</c:v>
                </c:pt>
                <c:pt idx="278">
                  <c:v>50</c:v>
                </c:pt>
                <c:pt idx="279">
                  <c:v>55</c:v>
                </c:pt>
                <c:pt idx="280">
                  <c:v>70</c:v>
                </c:pt>
                <c:pt idx="281">
                  <c:v>70</c:v>
                </c:pt>
                <c:pt idx="282">
                  <c:v>42</c:v>
                </c:pt>
                <c:pt idx="283">
                  <c:v>65</c:v>
                </c:pt>
                <c:pt idx="284">
                  <c:v>50</c:v>
                </c:pt>
                <c:pt idx="285">
                  <c:v>55</c:v>
                </c:pt>
                <c:pt idx="286">
                  <c:v>60</c:v>
                </c:pt>
                <c:pt idx="287">
                  <c:v>45</c:v>
                </c:pt>
                <c:pt idx="288">
                  <c:v>65</c:v>
                </c:pt>
                <c:pt idx="289">
                  <c:v>90</c:v>
                </c:pt>
                <c:pt idx="290">
                  <c:v>45</c:v>
                </c:pt>
                <c:pt idx="291">
                  <c:v>60</c:v>
                </c:pt>
                <c:pt idx="292">
                  <c:v>52</c:v>
                </c:pt>
                <c:pt idx="293">
                  <c:v>63</c:v>
                </c:pt>
                <c:pt idx="294">
                  <c:v>62</c:v>
                </c:pt>
                <c:pt idx="295">
                  <c:v>55</c:v>
                </c:pt>
                <c:pt idx="296">
                  <c:v>45</c:v>
                </c:pt>
                <c:pt idx="297">
                  <c:v>45</c:v>
                </c:pt>
                <c:pt idx="298">
                  <c:v>50</c:v>
                </c:pt>
              </c:numCache>
            </c:numRef>
          </c:xVal>
          <c:yVal>
            <c:numRef>
              <c:f>'QQ Plot + Scatter Plot'!$D$2:$D$300</c:f>
              <c:numCache>
                <c:formatCode>General</c:formatCode>
                <c:ptCount val="299"/>
                <c:pt idx="0">
                  <c:v>1.9</c:v>
                </c:pt>
                <c:pt idx="1">
                  <c:v>1.1000000000000001</c:v>
                </c:pt>
                <c:pt idx="2">
                  <c:v>1.3</c:v>
                </c:pt>
                <c:pt idx="3">
                  <c:v>1.9</c:v>
                </c:pt>
                <c:pt idx="4">
                  <c:v>2.7</c:v>
                </c:pt>
                <c:pt idx="5">
                  <c:v>2.1</c:v>
                </c:pt>
                <c:pt idx="6">
                  <c:v>1.2</c:v>
                </c:pt>
                <c:pt idx="7">
                  <c:v>1.1000000000000001</c:v>
                </c:pt>
                <c:pt idx="8">
                  <c:v>1.5</c:v>
                </c:pt>
                <c:pt idx="9">
                  <c:v>9.4</c:v>
                </c:pt>
                <c:pt idx="10">
                  <c:v>4</c:v>
                </c:pt>
                <c:pt idx="11">
                  <c:v>0.9</c:v>
                </c:pt>
                <c:pt idx="12">
                  <c:v>1.1000000000000001</c:v>
                </c:pt>
                <c:pt idx="13">
                  <c:v>1.1000000000000001</c:v>
                </c:pt>
                <c:pt idx="14">
                  <c:v>1</c:v>
                </c:pt>
                <c:pt idx="15">
                  <c:v>1.3</c:v>
                </c:pt>
                <c:pt idx="16">
                  <c:v>0.9</c:v>
                </c:pt>
                <c:pt idx="17">
                  <c:v>0.8</c:v>
                </c:pt>
                <c:pt idx="18">
                  <c:v>1</c:v>
                </c:pt>
                <c:pt idx="19">
                  <c:v>1.9</c:v>
                </c:pt>
                <c:pt idx="20">
                  <c:v>1.3</c:v>
                </c:pt>
                <c:pt idx="21">
                  <c:v>1.6</c:v>
                </c:pt>
                <c:pt idx="22">
                  <c:v>0.9</c:v>
                </c:pt>
                <c:pt idx="23">
                  <c:v>0.8</c:v>
                </c:pt>
                <c:pt idx="24">
                  <c:v>1.83</c:v>
                </c:pt>
                <c:pt idx="25">
                  <c:v>1.9</c:v>
                </c:pt>
                <c:pt idx="26">
                  <c:v>1</c:v>
                </c:pt>
                <c:pt idx="27">
                  <c:v>1.3</c:v>
                </c:pt>
                <c:pt idx="28">
                  <c:v>5.8</c:v>
                </c:pt>
                <c:pt idx="29">
                  <c:v>1.2</c:v>
                </c:pt>
                <c:pt idx="30">
                  <c:v>1.83</c:v>
                </c:pt>
                <c:pt idx="31">
                  <c:v>3</c:v>
                </c:pt>
                <c:pt idx="32">
                  <c:v>1</c:v>
                </c:pt>
                <c:pt idx="33">
                  <c:v>1.2</c:v>
                </c:pt>
                <c:pt idx="34">
                  <c:v>1</c:v>
                </c:pt>
                <c:pt idx="35">
                  <c:v>3.5</c:v>
                </c:pt>
                <c:pt idx="36">
                  <c:v>1</c:v>
                </c:pt>
                <c:pt idx="37">
                  <c:v>1</c:v>
                </c:pt>
                <c:pt idx="38">
                  <c:v>2.2999999999999998</c:v>
                </c:pt>
                <c:pt idx="39">
                  <c:v>3</c:v>
                </c:pt>
                <c:pt idx="40">
                  <c:v>1.83</c:v>
                </c:pt>
                <c:pt idx="41">
                  <c:v>1.2</c:v>
                </c:pt>
                <c:pt idx="42">
                  <c:v>1.2</c:v>
                </c:pt>
                <c:pt idx="43">
                  <c:v>1</c:v>
                </c:pt>
                <c:pt idx="44">
                  <c:v>1.1000000000000001</c:v>
                </c:pt>
                <c:pt idx="45">
                  <c:v>1.9</c:v>
                </c:pt>
                <c:pt idx="46">
                  <c:v>0.9</c:v>
                </c:pt>
                <c:pt idx="47">
                  <c:v>0.6</c:v>
                </c:pt>
                <c:pt idx="48">
                  <c:v>4.4000000000000004</c:v>
                </c:pt>
                <c:pt idx="49">
                  <c:v>1</c:v>
                </c:pt>
                <c:pt idx="50">
                  <c:v>1</c:v>
                </c:pt>
                <c:pt idx="51">
                  <c:v>1.4</c:v>
                </c:pt>
                <c:pt idx="52">
                  <c:v>6.8</c:v>
                </c:pt>
                <c:pt idx="53">
                  <c:v>1</c:v>
                </c:pt>
                <c:pt idx="54">
                  <c:v>2.2000000000000002</c:v>
                </c:pt>
                <c:pt idx="55">
                  <c:v>2</c:v>
                </c:pt>
                <c:pt idx="56">
                  <c:v>2.7</c:v>
                </c:pt>
                <c:pt idx="57">
                  <c:v>0.6</c:v>
                </c:pt>
                <c:pt idx="58">
                  <c:v>1.1000000000000001</c:v>
                </c:pt>
                <c:pt idx="59">
                  <c:v>1.3</c:v>
                </c:pt>
                <c:pt idx="60">
                  <c:v>1</c:v>
                </c:pt>
                <c:pt idx="61">
                  <c:v>2.2999999999999998</c:v>
                </c:pt>
                <c:pt idx="62">
                  <c:v>1.1000000000000001</c:v>
                </c:pt>
                <c:pt idx="63">
                  <c:v>1</c:v>
                </c:pt>
                <c:pt idx="64">
                  <c:v>1.18</c:v>
                </c:pt>
                <c:pt idx="65">
                  <c:v>2.9</c:v>
                </c:pt>
                <c:pt idx="66">
                  <c:v>1.3</c:v>
                </c:pt>
                <c:pt idx="67">
                  <c:v>1</c:v>
                </c:pt>
                <c:pt idx="68">
                  <c:v>1.2</c:v>
                </c:pt>
                <c:pt idx="69">
                  <c:v>1.83</c:v>
                </c:pt>
                <c:pt idx="70">
                  <c:v>0.8</c:v>
                </c:pt>
                <c:pt idx="71">
                  <c:v>0.9</c:v>
                </c:pt>
                <c:pt idx="72">
                  <c:v>1</c:v>
                </c:pt>
                <c:pt idx="73">
                  <c:v>1.3</c:v>
                </c:pt>
                <c:pt idx="74">
                  <c:v>1.2</c:v>
                </c:pt>
                <c:pt idx="75">
                  <c:v>0.7</c:v>
                </c:pt>
                <c:pt idx="76">
                  <c:v>0.8</c:v>
                </c:pt>
                <c:pt idx="77">
                  <c:v>1.2</c:v>
                </c:pt>
                <c:pt idx="78">
                  <c:v>0.6</c:v>
                </c:pt>
                <c:pt idx="79">
                  <c:v>0.9</c:v>
                </c:pt>
                <c:pt idx="80">
                  <c:v>1.7</c:v>
                </c:pt>
                <c:pt idx="81">
                  <c:v>1.18</c:v>
                </c:pt>
                <c:pt idx="82">
                  <c:v>2.5</c:v>
                </c:pt>
                <c:pt idx="83">
                  <c:v>1.8</c:v>
                </c:pt>
                <c:pt idx="84">
                  <c:v>1</c:v>
                </c:pt>
                <c:pt idx="85">
                  <c:v>0.7</c:v>
                </c:pt>
                <c:pt idx="86">
                  <c:v>1.1000000000000001</c:v>
                </c:pt>
                <c:pt idx="87">
                  <c:v>0.8</c:v>
                </c:pt>
                <c:pt idx="88">
                  <c:v>0.7</c:v>
                </c:pt>
                <c:pt idx="89">
                  <c:v>1.1000000000000001</c:v>
                </c:pt>
                <c:pt idx="90">
                  <c:v>0.8</c:v>
                </c:pt>
                <c:pt idx="91">
                  <c:v>1</c:v>
                </c:pt>
                <c:pt idx="92">
                  <c:v>1.18</c:v>
                </c:pt>
                <c:pt idx="93">
                  <c:v>1.7</c:v>
                </c:pt>
                <c:pt idx="94">
                  <c:v>0.7</c:v>
                </c:pt>
                <c:pt idx="95">
                  <c:v>1</c:v>
                </c:pt>
                <c:pt idx="96">
                  <c:v>1.3</c:v>
                </c:pt>
                <c:pt idx="97">
                  <c:v>1.1000000000000001</c:v>
                </c:pt>
                <c:pt idx="98">
                  <c:v>1.2</c:v>
                </c:pt>
                <c:pt idx="99">
                  <c:v>1.1000000000000001</c:v>
                </c:pt>
                <c:pt idx="100">
                  <c:v>1.1000000000000001</c:v>
                </c:pt>
                <c:pt idx="101">
                  <c:v>1.18</c:v>
                </c:pt>
                <c:pt idx="102">
                  <c:v>1.1000000000000001</c:v>
                </c:pt>
                <c:pt idx="103">
                  <c:v>1</c:v>
                </c:pt>
                <c:pt idx="104">
                  <c:v>2.2999999999999998</c:v>
                </c:pt>
                <c:pt idx="105">
                  <c:v>1.7</c:v>
                </c:pt>
                <c:pt idx="106">
                  <c:v>1.3</c:v>
                </c:pt>
                <c:pt idx="107">
                  <c:v>0.9</c:v>
                </c:pt>
                <c:pt idx="108">
                  <c:v>1.1000000000000001</c:v>
                </c:pt>
                <c:pt idx="109">
                  <c:v>1.3</c:v>
                </c:pt>
                <c:pt idx="110">
                  <c:v>1.2</c:v>
                </c:pt>
                <c:pt idx="111">
                  <c:v>1.2</c:v>
                </c:pt>
                <c:pt idx="112">
                  <c:v>1.6</c:v>
                </c:pt>
                <c:pt idx="113">
                  <c:v>1.3</c:v>
                </c:pt>
                <c:pt idx="114">
                  <c:v>1.2</c:v>
                </c:pt>
                <c:pt idx="115">
                  <c:v>1</c:v>
                </c:pt>
                <c:pt idx="116">
                  <c:v>0.7</c:v>
                </c:pt>
                <c:pt idx="117">
                  <c:v>3.2</c:v>
                </c:pt>
                <c:pt idx="118">
                  <c:v>0.9</c:v>
                </c:pt>
                <c:pt idx="119">
                  <c:v>1.83</c:v>
                </c:pt>
                <c:pt idx="120">
                  <c:v>1.5</c:v>
                </c:pt>
                <c:pt idx="121">
                  <c:v>1</c:v>
                </c:pt>
                <c:pt idx="122">
                  <c:v>0.75</c:v>
                </c:pt>
                <c:pt idx="123">
                  <c:v>0.9</c:v>
                </c:pt>
                <c:pt idx="124">
                  <c:v>3.7</c:v>
                </c:pt>
                <c:pt idx="125">
                  <c:v>1.3</c:v>
                </c:pt>
                <c:pt idx="126">
                  <c:v>2.1</c:v>
                </c:pt>
                <c:pt idx="127">
                  <c:v>0.8</c:v>
                </c:pt>
                <c:pt idx="128">
                  <c:v>0.7</c:v>
                </c:pt>
                <c:pt idx="129">
                  <c:v>3.4</c:v>
                </c:pt>
                <c:pt idx="130">
                  <c:v>0.7</c:v>
                </c:pt>
                <c:pt idx="131">
                  <c:v>6.1</c:v>
                </c:pt>
                <c:pt idx="132">
                  <c:v>1.18</c:v>
                </c:pt>
                <c:pt idx="133">
                  <c:v>1.3</c:v>
                </c:pt>
                <c:pt idx="134">
                  <c:v>1.18</c:v>
                </c:pt>
                <c:pt idx="135">
                  <c:v>1.18</c:v>
                </c:pt>
                <c:pt idx="136">
                  <c:v>0.9</c:v>
                </c:pt>
                <c:pt idx="137">
                  <c:v>2.1</c:v>
                </c:pt>
                <c:pt idx="138">
                  <c:v>1</c:v>
                </c:pt>
                <c:pt idx="139">
                  <c:v>0.8</c:v>
                </c:pt>
                <c:pt idx="140">
                  <c:v>1.1000000000000001</c:v>
                </c:pt>
                <c:pt idx="141">
                  <c:v>0.9</c:v>
                </c:pt>
                <c:pt idx="142">
                  <c:v>0.9</c:v>
                </c:pt>
                <c:pt idx="143">
                  <c:v>0.9</c:v>
                </c:pt>
                <c:pt idx="144">
                  <c:v>1.7</c:v>
                </c:pt>
                <c:pt idx="145">
                  <c:v>0.7</c:v>
                </c:pt>
                <c:pt idx="146">
                  <c:v>0.7</c:v>
                </c:pt>
                <c:pt idx="147">
                  <c:v>1</c:v>
                </c:pt>
                <c:pt idx="148">
                  <c:v>1.83</c:v>
                </c:pt>
                <c:pt idx="149">
                  <c:v>0.9</c:v>
                </c:pt>
                <c:pt idx="150">
                  <c:v>2.5</c:v>
                </c:pt>
                <c:pt idx="151">
                  <c:v>0.9</c:v>
                </c:pt>
                <c:pt idx="152">
                  <c:v>0.9</c:v>
                </c:pt>
                <c:pt idx="153">
                  <c:v>1.18</c:v>
                </c:pt>
                <c:pt idx="154">
                  <c:v>0.8</c:v>
                </c:pt>
                <c:pt idx="155">
                  <c:v>1.7</c:v>
                </c:pt>
                <c:pt idx="156">
                  <c:v>1.4</c:v>
                </c:pt>
                <c:pt idx="157">
                  <c:v>1</c:v>
                </c:pt>
                <c:pt idx="158">
                  <c:v>1.3</c:v>
                </c:pt>
                <c:pt idx="159">
                  <c:v>1.1000000000000001</c:v>
                </c:pt>
                <c:pt idx="160">
                  <c:v>1.2</c:v>
                </c:pt>
                <c:pt idx="161">
                  <c:v>0.8</c:v>
                </c:pt>
                <c:pt idx="162">
                  <c:v>0.9</c:v>
                </c:pt>
                <c:pt idx="163">
                  <c:v>0.9</c:v>
                </c:pt>
                <c:pt idx="164">
                  <c:v>1.1000000000000001</c:v>
                </c:pt>
                <c:pt idx="165">
                  <c:v>1.3</c:v>
                </c:pt>
                <c:pt idx="166">
                  <c:v>0.7</c:v>
                </c:pt>
                <c:pt idx="167">
                  <c:v>2.4</c:v>
                </c:pt>
                <c:pt idx="168">
                  <c:v>1</c:v>
                </c:pt>
                <c:pt idx="169">
                  <c:v>0.8</c:v>
                </c:pt>
                <c:pt idx="170">
                  <c:v>1.5</c:v>
                </c:pt>
                <c:pt idx="171">
                  <c:v>0.9</c:v>
                </c:pt>
                <c:pt idx="172">
                  <c:v>1.1000000000000001</c:v>
                </c:pt>
                <c:pt idx="173">
                  <c:v>0.8</c:v>
                </c:pt>
                <c:pt idx="174">
                  <c:v>0.9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1.2</c:v>
                </c:pt>
                <c:pt idx="179">
                  <c:v>0.7</c:v>
                </c:pt>
                <c:pt idx="180">
                  <c:v>0.9</c:v>
                </c:pt>
                <c:pt idx="181">
                  <c:v>1</c:v>
                </c:pt>
                <c:pt idx="182">
                  <c:v>1.2</c:v>
                </c:pt>
                <c:pt idx="183">
                  <c:v>2.5</c:v>
                </c:pt>
                <c:pt idx="184">
                  <c:v>1.2</c:v>
                </c:pt>
                <c:pt idx="185">
                  <c:v>1.5</c:v>
                </c:pt>
                <c:pt idx="186">
                  <c:v>0.6</c:v>
                </c:pt>
                <c:pt idx="187">
                  <c:v>2.1</c:v>
                </c:pt>
                <c:pt idx="188">
                  <c:v>1</c:v>
                </c:pt>
                <c:pt idx="189">
                  <c:v>0.9</c:v>
                </c:pt>
                <c:pt idx="190">
                  <c:v>2.1</c:v>
                </c:pt>
                <c:pt idx="191">
                  <c:v>1.5</c:v>
                </c:pt>
                <c:pt idx="192">
                  <c:v>0.7</c:v>
                </c:pt>
                <c:pt idx="193">
                  <c:v>1.18</c:v>
                </c:pt>
                <c:pt idx="194">
                  <c:v>1.6</c:v>
                </c:pt>
                <c:pt idx="195">
                  <c:v>1.8</c:v>
                </c:pt>
                <c:pt idx="196">
                  <c:v>1.18</c:v>
                </c:pt>
                <c:pt idx="197">
                  <c:v>0.8</c:v>
                </c:pt>
                <c:pt idx="198">
                  <c:v>1</c:v>
                </c:pt>
                <c:pt idx="199">
                  <c:v>1.8</c:v>
                </c:pt>
                <c:pt idx="200">
                  <c:v>0.7</c:v>
                </c:pt>
                <c:pt idx="201">
                  <c:v>1</c:v>
                </c:pt>
                <c:pt idx="202">
                  <c:v>0.9</c:v>
                </c:pt>
                <c:pt idx="203">
                  <c:v>3.5</c:v>
                </c:pt>
                <c:pt idx="204">
                  <c:v>0.7</c:v>
                </c:pt>
                <c:pt idx="205">
                  <c:v>1</c:v>
                </c:pt>
                <c:pt idx="206">
                  <c:v>0.8</c:v>
                </c:pt>
                <c:pt idx="207">
                  <c:v>0.9</c:v>
                </c:pt>
                <c:pt idx="208">
                  <c:v>1</c:v>
                </c:pt>
                <c:pt idx="209">
                  <c:v>0.8</c:v>
                </c:pt>
                <c:pt idx="210">
                  <c:v>1</c:v>
                </c:pt>
                <c:pt idx="211">
                  <c:v>0.8</c:v>
                </c:pt>
                <c:pt idx="212">
                  <c:v>1.4</c:v>
                </c:pt>
                <c:pt idx="213">
                  <c:v>1.6</c:v>
                </c:pt>
                <c:pt idx="214">
                  <c:v>0.8</c:v>
                </c:pt>
                <c:pt idx="215">
                  <c:v>1.3</c:v>
                </c:pt>
                <c:pt idx="216">
                  <c:v>0.9</c:v>
                </c:pt>
                <c:pt idx="217">
                  <c:v>9</c:v>
                </c:pt>
                <c:pt idx="218">
                  <c:v>1.1000000000000001</c:v>
                </c:pt>
                <c:pt idx="219">
                  <c:v>0.7</c:v>
                </c:pt>
                <c:pt idx="220">
                  <c:v>1.83</c:v>
                </c:pt>
                <c:pt idx="221">
                  <c:v>1.1000000000000001</c:v>
                </c:pt>
                <c:pt idx="222">
                  <c:v>1.1000000000000001</c:v>
                </c:pt>
                <c:pt idx="223">
                  <c:v>0.8</c:v>
                </c:pt>
                <c:pt idx="224">
                  <c:v>1</c:v>
                </c:pt>
                <c:pt idx="225">
                  <c:v>1.4</c:v>
                </c:pt>
                <c:pt idx="226">
                  <c:v>1.3</c:v>
                </c:pt>
                <c:pt idx="227">
                  <c:v>1</c:v>
                </c:pt>
                <c:pt idx="228">
                  <c:v>5</c:v>
                </c:pt>
                <c:pt idx="229">
                  <c:v>1.2</c:v>
                </c:pt>
                <c:pt idx="230">
                  <c:v>1.7</c:v>
                </c:pt>
                <c:pt idx="231">
                  <c:v>1.1000000000000001</c:v>
                </c:pt>
                <c:pt idx="232">
                  <c:v>0.9</c:v>
                </c:pt>
                <c:pt idx="233">
                  <c:v>1.4</c:v>
                </c:pt>
                <c:pt idx="234">
                  <c:v>1.1000000000000001</c:v>
                </c:pt>
                <c:pt idx="235">
                  <c:v>1.1000000000000001</c:v>
                </c:pt>
                <c:pt idx="236">
                  <c:v>1.1000000000000001</c:v>
                </c:pt>
                <c:pt idx="237">
                  <c:v>1.2</c:v>
                </c:pt>
                <c:pt idx="238">
                  <c:v>1</c:v>
                </c:pt>
                <c:pt idx="239">
                  <c:v>1.18</c:v>
                </c:pt>
                <c:pt idx="240">
                  <c:v>1.3</c:v>
                </c:pt>
                <c:pt idx="241">
                  <c:v>1.3</c:v>
                </c:pt>
                <c:pt idx="242">
                  <c:v>1.1000000000000001</c:v>
                </c:pt>
                <c:pt idx="243">
                  <c:v>0.9</c:v>
                </c:pt>
                <c:pt idx="244">
                  <c:v>1.8</c:v>
                </c:pt>
                <c:pt idx="245">
                  <c:v>1.4</c:v>
                </c:pt>
                <c:pt idx="246">
                  <c:v>1.1000000000000001</c:v>
                </c:pt>
                <c:pt idx="247">
                  <c:v>2.4</c:v>
                </c:pt>
                <c:pt idx="248">
                  <c:v>1</c:v>
                </c:pt>
                <c:pt idx="249">
                  <c:v>1.2</c:v>
                </c:pt>
                <c:pt idx="250">
                  <c:v>0.5</c:v>
                </c:pt>
                <c:pt idx="251">
                  <c:v>0.8</c:v>
                </c:pt>
                <c:pt idx="252">
                  <c:v>1</c:v>
                </c:pt>
                <c:pt idx="253">
                  <c:v>1.2</c:v>
                </c:pt>
                <c:pt idx="254">
                  <c:v>1</c:v>
                </c:pt>
                <c:pt idx="255">
                  <c:v>1</c:v>
                </c:pt>
                <c:pt idx="256">
                  <c:v>1.7</c:v>
                </c:pt>
                <c:pt idx="257">
                  <c:v>1</c:v>
                </c:pt>
                <c:pt idx="258">
                  <c:v>0.8</c:v>
                </c:pt>
                <c:pt idx="259">
                  <c:v>0.7</c:v>
                </c:pt>
                <c:pt idx="260">
                  <c:v>1</c:v>
                </c:pt>
                <c:pt idx="261">
                  <c:v>0.7</c:v>
                </c:pt>
                <c:pt idx="262">
                  <c:v>1.4</c:v>
                </c:pt>
                <c:pt idx="263">
                  <c:v>1</c:v>
                </c:pt>
                <c:pt idx="264">
                  <c:v>1.2</c:v>
                </c:pt>
                <c:pt idx="265">
                  <c:v>0.9</c:v>
                </c:pt>
                <c:pt idx="266">
                  <c:v>1.83</c:v>
                </c:pt>
                <c:pt idx="267">
                  <c:v>1.7</c:v>
                </c:pt>
                <c:pt idx="268">
                  <c:v>0.9</c:v>
                </c:pt>
                <c:pt idx="269">
                  <c:v>1</c:v>
                </c:pt>
                <c:pt idx="270">
                  <c:v>1.6</c:v>
                </c:pt>
                <c:pt idx="271">
                  <c:v>0.9</c:v>
                </c:pt>
                <c:pt idx="272">
                  <c:v>1.2</c:v>
                </c:pt>
                <c:pt idx="273">
                  <c:v>0.7</c:v>
                </c:pt>
                <c:pt idx="274">
                  <c:v>1</c:v>
                </c:pt>
                <c:pt idx="275">
                  <c:v>0.8</c:v>
                </c:pt>
                <c:pt idx="276">
                  <c:v>1.1000000000000001</c:v>
                </c:pt>
                <c:pt idx="277">
                  <c:v>1.1000000000000001</c:v>
                </c:pt>
                <c:pt idx="278">
                  <c:v>0.7</c:v>
                </c:pt>
                <c:pt idx="279">
                  <c:v>1.3</c:v>
                </c:pt>
                <c:pt idx="280">
                  <c:v>1</c:v>
                </c:pt>
                <c:pt idx="281">
                  <c:v>2.7</c:v>
                </c:pt>
                <c:pt idx="282">
                  <c:v>3.8</c:v>
                </c:pt>
                <c:pt idx="283">
                  <c:v>1.1000000000000001</c:v>
                </c:pt>
                <c:pt idx="284">
                  <c:v>0.8</c:v>
                </c:pt>
                <c:pt idx="285">
                  <c:v>1.2</c:v>
                </c:pt>
                <c:pt idx="286">
                  <c:v>1.7</c:v>
                </c:pt>
                <c:pt idx="287">
                  <c:v>1</c:v>
                </c:pt>
                <c:pt idx="288">
                  <c:v>1.1000000000000001</c:v>
                </c:pt>
                <c:pt idx="289">
                  <c:v>0.9</c:v>
                </c:pt>
                <c:pt idx="290">
                  <c:v>0.8</c:v>
                </c:pt>
                <c:pt idx="291">
                  <c:v>1.4</c:v>
                </c:pt>
                <c:pt idx="292">
                  <c:v>1</c:v>
                </c:pt>
                <c:pt idx="293">
                  <c:v>0.9</c:v>
                </c:pt>
                <c:pt idx="294">
                  <c:v>1.1000000000000001</c:v>
                </c:pt>
                <c:pt idx="295">
                  <c:v>1.2</c:v>
                </c:pt>
                <c:pt idx="296">
                  <c:v>0.8</c:v>
                </c:pt>
                <c:pt idx="297">
                  <c:v>1.4</c:v>
                </c:pt>
                <c:pt idx="298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81-4930-882D-6C986A919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81440"/>
        <c:axId val="48490080"/>
      </c:scatterChart>
      <c:valAx>
        <c:axId val="48481440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0080"/>
        <c:crosses val="autoZero"/>
        <c:crossBetween val="midCat"/>
      </c:valAx>
      <c:valAx>
        <c:axId val="4849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8144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Age - 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Middle-aged</a:t>
            </a:r>
            <a:r>
              <a:rPr lang="en-US"/>
              <a:t>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3C9B0D41-38FA-4EAA-B8BB-E0BCF5D8ECBE}" formatIdx="0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rgbClr val="002060"/>
                    </a:solidFill>
                  </a:defRPr>
                </a:pPr>
                <a:endParaRPr lang="en-US" sz="900" b="0" i="0" u="none" strike="noStrike" baseline="0">
                  <a:solidFill>
                    <a:srgbClr val="002060"/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</cx:chartData>
  <cx:chart>
    <cx:title pos="t" align="ctr" overlay="0">
      <cx:tx>
        <cx:txData>
          <cx:v>Serum Creatine - Elderly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Serum Creatine - Elderly</a:t>
          </a:r>
        </a:p>
      </cx:txPr>
    </cx:title>
    <cx:plotArea>
      <cx:plotAreaRegion>
        <cx:series layoutId="clusteredColumn" uniqueId="{97362989-8679-43CC-B6AF-761BEB4DD506}">
          <cx:tx>
            <cx:txData>
              <cx:f>_xlchart.v1.13</cx:f>
              <cx:v>serum_creatinine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</cx:f>
      </cx:numDim>
    </cx:data>
  </cx:chartData>
  <cx:chart>
    <cx:title pos="t" align="ctr" overlay="0">
      <cx:tx>
        <cx:txData>
          <cx:v>Age - Middle 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Age - Middle Age</a:t>
          </a:r>
        </a:p>
      </cx:txPr>
    </cx:title>
    <cx:plotArea>
      <cx:plotAreaRegion>
        <cx:series layoutId="clusteredColumn" uniqueId="{CA3229B3-1E2E-4F62-9659-FB9A55D2E935}">
          <cx:tx>
            <cx:txData>
              <cx:f>_xlchart.v1.17</cx:f>
              <cx:v>age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</cx:chartData>
  <cx:chart>
    <cx:title pos="t" align="ctr" overlay="0">
      <cx:tx>
        <cx:txData>
          <cx:v>Serum Creatine - Middle 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Serum Creatine - Middle Age</a:t>
          </a:r>
        </a:p>
      </cx:txPr>
    </cx:title>
    <cx:plotArea>
      <cx:plotAreaRegion>
        <cx:series layoutId="clusteredColumn" uniqueId="{865BD610-AEE3-4951-AE6F-C46CE6F76806}">
          <cx:tx>
            <cx:txData>
              <cx:f>_xlchart.v1.15</cx:f>
              <cx:v>serum_creatinine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</cx:f>
      </cx:numDim>
    </cx:data>
  </cx:chartData>
  <cx:chart>
    <cx:title pos="t" align="ctr" overlay="0">
      <cx:tx>
        <cx:txData>
          <cx:v>Age - Senior citizens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Age - Senior citizens</a:t>
          </a:r>
        </a:p>
      </cx:txPr>
    </cx:title>
    <cx:plotArea>
      <cx:plotAreaRegion>
        <cx:series layoutId="clusteredColumn" uniqueId="{B47FDB15-26B1-43AE-86A6-C32962DEC3CA}">
          <cx:tx>
            <cx:txData>
              <cx:f>_xlchart.v1.19</cx:f>
              <cx:v>age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Size val="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_xlchart.v1.22</cx:f>
      </cx:numDim>
    </cx:data>
  </cx:chartData>
  <cx:chart>
    <cx:title pos="t" align="ctr" overlay="0">
      <cx:tx>
        <cx:txData>
          <cx:v>Serum Creatine - Senior Citizens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Serum Creatine - Senior Citizens</a:t>
          </a:r>
        </a:p>
      </cx:txPr>
    </cx:title>
    <cx:plotArea>
      <cx:plotAreaRegion>
        <cx:series layoutId="clusteredColumn" uniqueId="{7FF3CAAB-F3E4-4924-962A-BF888F8A193F}">
          <cx:tx>
            <cx:txData>
              <cx:f>_xlchart.v1.21</cx:f>
              <cx:v>serum_creatinine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Size val="0.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Age - Elderly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Age - Elderly</a:t>
          </a:r>
        </a:p>
      </cx:txPr>
    </cx:title>
    <cx:plotArea>
      <cx:plotAreaRegion>
        <cx:series layoutId="boxWhisker" uniqueId="{6C6EA382-FCFB-4C44-8792-1CFE523B433F}" formatIdx="0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rgbClr val="002060"/>
                    </a:solidFill>
                  </a:defRPr>
                </a:pPr>
                <a:endParaRPr lang="en-US" sz="900" b="0" i="0" u="none" strike="noStrike" baseline="0">
                  <a:solidFill>
                    <a:srgbClr val="002060"/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40"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Serum Creatinine - </a:t>
            </a:r>
            <a:r>
              <a:rPr lang="vi-V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Middle-aged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33112568-07B4-4646-965C-56E09B7B1B25}" formatIdx="0">
          <cx:tx>
            <cx:txData>
              <cx:f>_xlchart.v1.5</cx:f>
              <cx:v>serum_creatinine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Serum Creatinine - </a:t>
            </a:r>
            <a:r>
              <a:rPr lang="vi-V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Elderly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9B31EDE0-022F-460B-A2FB-A4D214970293}" formatIdx="0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Age - </a:t>
            </a:r>
            <a:r>
              <a:rPr lang="vi-V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Senior 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C</a:t>
            </a:r>
            <a:r>
              <a:rPr lang="vi-V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itizens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45BA287D-3C3E-49A1-AB7F-DE2EEFE1230E}" formatIdx="0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rgbClr val="002060"/>
                    </a:solidFill>
                  </a:defRPr>
                </a:pPr>
                <a:endParaRPr lang="en-US" sz="900" b="0" i="0" u="none" strike="noStrike" baseline="0">
                  <a:solidFill>
                    <a:srgbClr val="002060"/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vertOverflow="overflow" horzOverflow="overflow" wrap="square" lIns="0" tIns="0" rIns="0" bIns="0"/>
          <a:lstStyle/>
          <a:p>
            <a:pPr algn="ctr" rtl="0">
              <a:defRPr sz="1400" b="0" i="0">
                <a:solidFill>
                  <a:srgbClr val="00206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Serum Creatinine - </a:t>
            </a:r>
            <a:r>
              <a:rPr lang="vi-V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Senior 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C</a:t>
            </a:r>
            <a:r>
              <a:rPr lang="vi-V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itizens</a:t>
            </a:r>
            <a:endParaRPr lang="en-US">
              <a:solidFill>
                <a:srgbClr val="002060"/>
              </a:solidFill>
            </a:endParaRPr>
          </a:p>
        </cx:rich>
      </cx:tx>
    </cx:title>
    <cx:plotArea>
      <cx:plotAreaRegion>
        <cx:series layoutId="boxWhisker" uniqueId="{4B536062-A067-4709-AC1F-422E92E888A2}" formatIdx="0"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900" b="0" i="0">
                    <a:solidFill>
                      <a:srgbClr val="00206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>
                  <a:solidFill>
                    <a:srgbClr val="002060"/>
                  </a:solidFill>
                </a:endParaRPr>
              </a:p>
            </cx:txPr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00206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>
              <a:solidFill>
                <a:srgbClr val="002060"/>
              </a:solidFill>
            </a:endParaRPr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00206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>
              <a:solidFill>
                <a:srgbClr val="002060"/>
              </a:solidFill>
            </a:endParaRPr>
          </a:p>
        </cx:txPr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Age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Age </a:t>
          </a:r>
        </a:p>
      </cx:txPr>
    </cx:title>
    <cx:plotArea>
      <cx:plotAreaRegion>
        <cx:series layoutId="clusteredColumn" uniqueId="{D54B3F5B-DF5B-4C7E-8D5F-FDE571CFA760}">
          <cx:tx>
            <cx:txData>
              <cx:f>_xlchart.v1.7</cx:f>
              <cx:v>age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txData>
          <cx:v>Serum Creatine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Serum Creatine</a:t>
          </a:r>
        </a:p>
      </cx:txPr>
    </cx:title>
    <cx:plotArea>
      <cx:plotAreaRegion>
        <cx:series layoutId="clusteredColumn" uniqueId="{30AF0CC8-D501-41A7-8BA2-E1D678770B15}">
          <cx:tx>
            <cx:txData>
              <cx:f>_xlchart.v1.9</cx:f>
              <cx:v>serum_creatinine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txData>
          <cx:v>Age - Elderly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Age - Elderly</a:t>
          </a:r>
        </a:p>
      </cx:txPr>
    </cx:title>
    <cx:plotArea>
      <cx:plotAreaRegion>
        <cx:series layoutId="clusteredColumn" uniqueId="{F00F9617-3832-48D0-930B-1D26DEFC8C28}">
          <cx:tx>
            <cx:txData>
              <cx:f>_xlchart.v1.11</cx:f>
              <cx:v>age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Size val="2.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8.xml"/><Relationship Id="rId1" Type="http://schemas.microsoft.com/office/2014/relationships/chartEx" Target="../charts/chartEx7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10.xml"/><Relationship Id="rId1" Type="http://schemas.microsoft.com/office/2014/relationships/chartEx" Target="../charts/chartEx9.xml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14/relationships/chartEx" Target="../charts/chartEx12.xml"/><Relationship Id="rId1" Type="http://schemas.microsoft.com/office/2014/relationships/chartEx" Target="../charts/chartEx11.xml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14/relationships/chartEx" Target="../charts/chartEx14.xml"/><Relationship Id="rId1" Type="http://schemas.microsoft.com/office/2014/relationships/chartEx" Target="../charts/chartEx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6570</xdr:colOff>
      <xdr:row>124</xdr:row>
      <xdr:rowOff>183931</xdr:rowOff>
    </xdr:from>
    <xdr:to>
      <xdr:col>25</xdr:col>
      <xdr:colOff>302173</xdr:colOff>
      <xdr:row>139</xdr:row>
      <xdr:rowOff>36786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5565C53-8944-46D3-A135-FFA315E22D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760920" y="23920231"/>
              <a:ext cx="4562803" cy="27484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13138</xdr:colOff>
      <xdr:row>5</xdr:row>
      <xdr:rowOff>6569</xdr:rowOff>
    </xdr:from>
    <xdr:to>
      <xdr:col>27</xdr:col>
      <xdr:colOff>308742</xdr:colOff>
      <xdr:row>19</xdr:row>
      <xdr:rowOff>82769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E7FA62E1-865E-4858-BE9A-6F67FAFD4A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986688" y="959069"/>
              <a:ext cx="4562804" cy="2771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13138</xdr:colOff>
      <xdr:row>22</xdr:row>
      <xdr:rowOff>183931</xdr:rowOff>
    </xdr:from>
    <xdr:to>
      <xdr:col>26</xdr:col>
      <xdr:colOff>512379</xdr:colOff>
      <xdr:row>35</xdr:row>
      <xdr:rowOff>164224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6E6DD87-2D51-491B-82A9-3443C3B80A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986688" y="4403506"/>
              <a:ext cx="4156841" cy="24853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13138</xdr:colOff>
      <xdr:row>37</xdr:row>
      <xdr:rowOff>0</xdr:rowOff>
    </xdr:from>
    <xdr:to>
      <xdr:col>26</xdr:col>
      <xdr:colOff>249620</xdr:colOff>
      <xdr:row>48</xdr:row>
      <xdr:rowOff>137948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F256929B-D93F-41DA-9E04-A392F665F0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986688" y="7105650"/>
              <a:ext cx="3894082" cy="22620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0</xdr:colOff>
      <xdr:row>65</xdr:row>
      <xdr:rowOff>0</xdr:rowOff>
    </xdr:from>
    <xdr:to>
      <xdr:col>28</xdr:col>
      <xdr:colOff>295604</xdr:colOff>
      <xdr:row>79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B06E8BE3-AFF6-47A6-8182-71B3E232C0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583150" y="12468225"/>
              <a:ext cx="4562804" cy="2771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0</xdr:colOff>
      <xdr:row>142</xdr:row>
      <xdr:rowOff>0</xdr:rowOff>
    </xdr:from>
    <xdr:to>
      <xdr:col>25</xdr:col>
      <xdr:colOff>295603</xdr:colOff>
      <xdr:row>156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B4A0E02D-6EAF-4B8F-BECD-C6A058A3EF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754350" y="27203400"/>
              <a:ext cx="4562803" cy="2781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8281</xdr:colOff>
      <xdr:row>1</xdr:row>
      <xdr:rowOff>0</xdr:rowOff>
    </xdr:from>
    <xdr:to>
      <xdr:col>19</xdr:col>
      <xdr:colOff>364434</xdr:colOff>
      <xdr:row>22</xdr:row>
      <xdr:rowOff>57979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7F47A8-1AD4-481B-D2C9-2280EA3F2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4140</xdr:colOff>
      <xdr:row>22</xdr:row>
      <xdr:rowOff>77857</xdr:rowOff>
    </xdr:from>
    <xdr:to>
      <xdr:col>19</xdr:col>
      <xdr:colOff>372716</xdr:colOff>
      <xdr:row>42</xdr:row>
      <xdr:rowOff>182217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5DBC3E-0A11-4325-50E2-F1ADCDE0E8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230243</xdr:colOff>
      <xdr:row>20</xdr:row>
      <xdr:rowOff>112589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0AB18D-646E-148E-C09B-661905477A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467350" cy="3922589"/>
        </a:xfrm>
        <a:prstGeom prst="rect">
          <a:avLst/>
        </a:prstGeom>
      </xdr:spPr>
    </xdr:pic>
    <xdr:clientData/>
  </xdr:twoCellAnchor>
  <xdr:twoCellAnchor>
    <xdr:from>
      <xdr:col>7</xdr:col>
      <xdr:colOff>137948</xdr:colOff>
      <xdr:row>35</xdr:row>
      <xdr:rowOff>45983</xdr:rowOff>
    </xdr:from>
    <xdr:to>
      <xdr:col>7</xdr:col>
      <xdr:colOff>446689</xdr:colOff>
      <xdr:row>35</xdr:row>
      <xdr:rowOff>151086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59B3A843-1844-86FC-9219-2CB2EF38717E}"/>
            </a:ext>
          </a:extLst>
        </xdr:cNvPr>
        <xdr:cNvSpPr/>
      </xdr:nvSpPr>
      <xdr:spPr>
        <a:xfrm>
          <a:off x="4729655" y="6720052"/>
          <a:ext cx="308741" cy="105103"/>
        </a:xfrm>
        <a:prstGeom prst="rightArrow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157655</xdr:colOff>
      <xdr:row>35</xdr:row>
      <xdr:rowOff>52550</xdr:rowOff>
    </xdr:from>
    <xdr:to>
      <xdr:col>10</xdr:col>
      <xdr:colOff>466396</xdr:colOff>
      <xdr:row>35</xdr:row>
      <xdr:rowOff>157653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6A451918-EBD5-47E5-BB70-B8682FF4BBD4}"/>
            </a:ext>
          </a:extLst>
        </xdr:cNvPr>
        <xdr:cNvSpPr/>
      </xdr:nvSpPr>
      <xdr:spPr>
        <a:xfrm>
          <a:off x="7022224" y="6726619"/>
          <a:ext cx="308741" cy="105103"/>
        </a:xfrm>
        <a:prstGeom prst="rightArrow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</xdr:col>
      <xdr:colOff>59119</xdr:colOff>
      <xdr:row>44</xdr:row>
      <xdr:rowOff>151086</xdr:rowOff>
    </xdr:from>
    <xdr:to>
      <xdr:col>10</xdr:col>
      <xdr:colOff>330851</xdr:colOff>
      <xdr:row>47</xdr:row>
      <xdr:rowOff>183933</xdr:rowOff>
    </xdr:to>
    <xdr:pic>
      <xdr:nvPicPr>
        <xdr:cNvPr id="5" name="Picture 4" descr="A mathematical equation with numbers and symbols&#10;&#10;Description automatically generated">
          <a:extLst>
            <a:ext uri="{FF2B5EF4-FFF2-40B4-BE49-F238E27FC236}">
              <a16:creationId xmlns:a16="http://schemas.microsoft.com/office/drawing/2014/main" id="{42EE164E-7666-B1C0-63EB-BC02E758A5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07722" y="8539655"/>
          <a:ext cx="1933681" cy="60434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714375</xdr:colOff>
      <xdr:row>0</xdr:row>
      <xdr:rowOff>119062</xdr:rowOff>
    </xdr:from>
    <xdr:to>
      <xdr:col>17</xdr:col>
      <xdr:colOff>571500</xdr:colOff>
      <xdr:row>24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AEBC073-D4E3-B225-1C68-A7C1A3EC72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91550" y="119062"/>
              <a:ext cx="6724650" cy="46148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533400</xdr:colOff>
      <xdr:row>2</xdr:row>
      <xdr:rowOff>71437</xdr:rowOff>
    </xdr:from>
    <xdr:to>
      <xdr:col>6</xdr:col>
      <xdr:colOff>1362075</xdr:colOff>
      <xdr:row>22</xdr:row>
      <xdr:rowOff>147637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795F4BB-FDA8-E323-EAAC-B33777383C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47950" y="452437"/>
              <a:ext cx="4572000" cy="3886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</xdr:colOff>
      <xdr:row>0</xdr:row>
      <xdr:rowOff>185737</xdr:rowOff>
    </xdr:from>
    <xdr:to>
      <xdr:col>22</xdr:col>
      <xdr:colOff>338137</xdr:colOff>
      <xdr:row>15</xdr:row>
      <xdr:rowOff>71437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6016CBA-95F8-34F8-A563-C04501A26E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77337" y="1857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14287</xdr:colOff>
      <xdr:row>16</xdr:row>
      <xdr:rowOff>14287</xdr:rowOff>
    </xdr:from>
    <xdr:to>
      <xdr:col>22</xdr:col>
      <xdr:colOff>319087</xdr:colOff>
      <xdr:row>30</xdr:row>
      <xdr:rowOff>90487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EF56E66-E467-B84D-D852-C60CC23E11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58287" y="30622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604837</xdr:colOff>
      <xdr:row>0</xdr:row>
      <xdr:rowOff>14287</xdr:rowOff>
    </xdr:from>
    <xdr:to>
      <xdr:col>22</xdr:col>
      <xdr:colOff>300037</xdr:colOff>
      <xdr:row>14</xdr:row>
      <xdr:rowOff>90487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7187081-753A-1F85-32CA-0AC5974867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39237" y="142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4762</xdr:colOff>
      <xdr:row>17</xdr:row>
      <xdr:rowOff>23812</xdr:rowOff>
    </xdr:from>
    <xdr:to>
      <xdr:col>22</xdr:col>
      <xdr:colOff>309562</xdr:colOff>
      <xdr:row>31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1198C8B-411F-C889-DA0E-61BC02FF1D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48762" y="32623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528637</xdr:colOff>
      <xdr:row>3</xdr:row>
      <xdr:rowOff>23812</xdr:rowOff>
    </xdr:from>
    <xdr:to>
      <xdr:col>21</xdr:col>
      <xdr:colOff>223837</xdr:colOff>
      <xdr:row>17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EA79094-BC4A-BE07-9E56-BCAE48A5B9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53437" y="5953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261937</xdr:colOff>
      <xdr:row>3</xdr:row>
      <xdr:rowOff>61912</xdr:rowOff>
    </xdr:from>
    <xdr:to>
      <xdr:col>11</xdr:col>
      <xdr:colOff>371475</xdr:colOff>
      <xdr:row>17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ECCD254-8A97-29D2-1A86-9B4722E6E6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0737" y="633412"/>
              <a:ext cx="4986338" cy="27384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B3E41-435B-4143-806E-5D53E653F6A7}">
  <dimension ref="A1:N300"/>
  <sheetViews>
    <sheetView topLeftCell="A13" zoomScale="130" zoomScaleNormal="130" workbookViewId="0">
      <selection activeCell="J26" sqref="J26"/>
    </sheetView>
  </sheetViews>
  <sheetFormatPr defaultRowHeight="15" x14ac:dyDescent="0.25"/>
  <cols>
    <col min="2" max="2" width="13.42578125" customWidth="1"/>
    <col min="4" max="4" width="26.5703125" customWidth="1"/>
    <col min="5" max="5" width="11" customWidth="1"/>
    <col min="6" max="6" width="18.5703125" customWidth="1"/>
    <col min="7" max="7" width="20.85546875" customWidth="1"/>
    <col min="8" max="8" width="9.42578125" customWidth="1"/>
    <col min="9" max="9" width="19.140625" customWidth="1"/>
    <col min="10" max="10" width="14.140625" customWidth="1"/>
    <col min="14" max="14" width="14.85546875" customWidth="1"/>
  </cols>
  <sheetData>
    <row r="1" spans="1:14" x14ac:dyDescent="0.25">
      <c r="A1" s="1" t="s">
        <v>0</v>
      </c>
      <c r="B1" s="1" t="s">
        <v>13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1">
        <v>75</v>
      </c>
      <c r="B2" s="1" t="s">
        <v>14</v>
      </c>
      <c r="C2" s="1">
        <v>0</v>
      </c>
      <c r="D2" s="1">
        <v>582</v>
      </c>
      <c r="E2" s="1">
        <v>0</v>
      </c>
      <c r="F2" s="1">
        <v>20</v>
      </c>
      <c r="G2" s="1">
        <v>1</v>
      </c>
      <c r="H2" s="1">
        <v>265000</v>
      </c>
      <c r="I2" s="1">
        <v>1.9</v>
      </c>
      <c r="J2" s="1">
        <v>130</v>
      </c>
      <c r="K2" s="1" t="s">
        <v>23</v>
      </c>
      <c r="L2" s="1">
        <v>0</v>
      </c>
      <c r="M2" s="1">
        <v>4</v>
      </c>
      <c r="N2" s="1">
        <v>1</v>
      </c>
    </row>
    <row r="3" spans="1:14" x14ac:dyDescent="0.25">
      <c r="A3" s="1">
        <v>55</v>
      </c>
      <c r="B3" s="1" t="s">
        <v>15</v>
      </c>
      <c r="C3" s="1">
        <v>0</v>
      </c>
      <c r="D3" s="1">
        <v>7861</v>
      </c>
      <c r="E3" s="1">
        <v>0</v>
      </c>
      <c r="F3" s="1">
        <v>38</v>
      </c>
      <c r="G3" s="1">
        <v>0</v>
      </c>
      <c r="H3" s="1">
        <v>263358.03000000003</v>
      </c>
      <c r="I3" s="1">
        <v>1.1000000000000001</v>
      </c>
      <c r="J3" s="1">
        <v>136</v>
      </c>
      <c r="K3" s="1" t="s">
        <v>23</v>
      </c>
      <c r="L3" s="1">
        <v>0</v>
      </c>
      <c r="M3" s="1">
        <v>6</v>
      </c>
      <c r="N3" s="1">
        <v>1</v>
      </c>
    </row>
    <row r="4" spans="1:14" x14ac:dyDescent="0.25">
      <c r="A4" s="1">
        <v>65</v>
      </c>
      <c r="B4" s="1" t="s">
        <v>14</v>
      </c>
      <c r="C4" s="1">
        <v>0</v>
      </c>
      <c r="D4" s="1">
        <v>146</v>
      </c>
      <c r="E4" s="1">
        <v>0</v>
      </c>
      <c r="F4" s="1">
        <v>20</v>
      </c>
      <c r="G4" s="1">
        <v>0</v>
      </c>
      <c r="H4" s="1">
        <v>162000</v>
      </c>
      <c r="I4" s="1">
        <v>1.3</v>
      </c>
      <c r="J4" s="1">
        <v>129</v>
      </c>
      <c r="K4" s="1" t="s">
        <v>23</v>
      </c>
      <c r="L4" s="1">
        <v>1</v>
      </c>
      <c r="M4" s="1">
        <v>7</v>
      </c>
      <c r="N4" s="1">
        <v>1</v>
      </c>
    </row>
    <row r="5" spans="1:14" x14ac:dyDescent="0.25">
      <c r="A5" s="1">
        <v>50</v>
      </c>
      <c r="B5" s="1" t="s">
        <v>15</v>
      </c>
      <c r="C5" s="1">
        <v>1</v>
      </c>
      <c r="D5" s="1">
        <v>111</v>
      </c>
      <c r="E5" s="1">
        <v>0</v>
      </c>
      <c r="F5" s="1">
        <v>20</v>
      </c>
      <c r="G5" s="1">
        <v>0</v>
      </c>
      <c r="H5" s="1">
        <v>210000</v>
      </c>
      <c r="I5" s="1">
        <v>1.9</v>
      </c>
      <c r="J5" s="1">
        <v>137</v>
      </c>
      <c r="K5" s="1" t="s">
        <v>23</v>
      </c>
      <c r="L5" s="1">
        <v>0</v>
      </c>
      <c r="M5" s="1">
        <v>7</v>
      </c>
      <c r="N5" s="1">
        <v>1</v>
      </c>
    </row>
    <row r="6" spans="1:14" x14ac:dyDescent="0.25">
      <c r="A6" s="1">
        <v>65</v>
      </c>
      <c r="B6" s="1" t="s">
        <v>14</v>
      </c>
      <c r="C6" s="1">
        <v>1</v>
      </c>
      <c r="D6" s="1">
        <v>160</v>
      </c>
      <c r="E6" s="1">
        <v>1</v>
      </c>
      <c r="F6" s="1">
        <v>20</v>
      </c>
      <c r="G6" s="1">
        <v>0</v>
      </c>
      <c r="H6" s="1">
        <v>327000</v>
      </c>
      <c r="I6" s="1">
        <v>2.7</v>
      </c>
      <c r="J6" s="1">
        <v>116</v>
      </c>
      <c r="K6" s="1" t="s">
        <v>24</v>
      </c>
      <c r="L6" s="1">
        <v>0</v>
      </c>
      <c r="M6" s="1">
        <v>8</v>
      </c>
      <c r="N6" s="1">
        <v>1</v>
      </c>
    </row>
    <row r="7" spans="1:14" x14ac:dyDescent="0.25">
      <c r="A7" s="1">
        <v>90</v>
      </c>
      <c r="B7" s="1" t="s">
        <v>16</v>
      </c>
      <c r="C7" s="1">
        <v>1</v>
      </c>
      <c r="D7" s="1">
        <v>47</v>
      </c>
      <c r="E7" s="1">
        <v>0</v>
      </c>
      <c r="F7" s="1">
        <v>40</v>
      </c>
      <c r="G7" s="1">
        <v>1</v>
      </c>
      <c r="H7" s="1">
        <v>204000</v>
      </c>
      <c r="I7" s="1">
        <v>2.1</v>
      </c>
      <c r="J7" s="1">
        <v>132</v>
      </c>
      <c r="K7" s="1" t="s">
        <v>23</v>
      </c>
      <c r="L7" s="1">
        <v>1</v>
      </c>
      <c r="M7" s="1">
        <v>8</v>
      </c>
      <c r="N7" s="1">
        <v>1</v>
      </c>
    </row>
    <row r="8" spans="1:14" x14ac:dyDescent="0.25">
      <c r="A8" s="1">
        <v>75</v>
      </c>
      <c r="B8" s="1" t="s">
        <v>14</v>
      </c>
      <c r="C8" s="1">
        <v>1</v>
      </c>
      <c r="D8" s="1">
        <v>246</v>
      </c>
      <c r="E8" s="1">
        <v>0</v>
      </c>
      <c r="F8" s="1">
        <v>15</v>
      </c>
      <c r="G8" s="1">
        <v>0</v>
      </c>
      <c r="H8" s="1">
        <v>127000</v>
      </c>
      <c r="I8" s="1">
        <v>1.2</v>
      </c>
      <c r="J8" s="1">
        <v>137</v>
      </c>
      <c r="K8" s="1" t="s">
        <v>23</v>
      </c>
      <c r="L8" s="1">
        <v>0</v>
      </c>
      <c r="M8" s="1">
        <v>10</v>
      </c>
      <c r="N8" s="1">
        <v>1</v>
      </c>
    </row>
    <row r="9" spans="1:14" x14ac:dyDescent="0.25">
      <c r="A9" s="1">
        <v>60</v>
      </c>
      <c r="B9" s="1" t="s">
        <v>15</v>
      </c>
      <c r="C9" s="1">
        <v>1</v>
      </c>
      <c r="D9" s="1">
        <v>315</v>
      </c>
      <c r="E9" s="1">
        <v>1</v>
      </c>
      <c r="F9" s="1">
        <v>60</v>
      </c>
      <c r="G9" s="1">
        <v>0</v>
      </c>
      <c r="H9" s="1">
        <v>454000</v>
      </c>
      <c r="I9" s="1">
        <v>1.1000000000000001</v>
      </c>
      <c r="J9" s="1">
        <v>131</v>
      </c>
      <c r="K9" s="1" t="s">
        <v>23</v>
      </c>
      <c r="L9" s="1">
        <v>1</v>
      </c>
      <c r="M9" s="1">
        <v>10</v>
      </c>
      <c r="N9" s="1">
        <v>1</v>
      </c>
    </row>
    <row r="10" spans="1:14" x14ac:dyDescent="0.25">
      <c r="A10" s="1">
        <v>65</v>
      </c>
      <c r="B10" s="1" t="s">
        <v>14</v>
      </c>
      <c r="C10" s="1">
        <v>0</v>
      </c>
      <c r="D10" s="1">
        <v>157</v>
      </c>
      <c r="E10" s="1">
        <v>0</v>
      </c>
      <c r="F10" s="1">
        <v>65</v>
      </c>
      <c r="G10" s="1">
        <v>0</v>
      </c>
      <c r="H10" s="1">
        <v>263358.03000000003</v>
      </c>
      <c r="I10" s="1">
        <v>1.5</v>
      </c>
      <c r="J10" s="1">
        <v>138</v>
      </c>
      <c r="K10" s="1" t="s">
        <v>24</v>
      </c>
      <c r="L10" s="1">
        <v>0</v>
      </c>
      <c r="M10" s="1">
        <v>10</v>
      </c>
      <c r="N10" s="1">
        <v>1</v>
      </c>
    </row>
    <row r="11" spans="1:14" x14ac:dyDescent="0.25">
      <c r="A11" s="1">
        <v>80</v>
      </c>
      <c r="B11" s="1" t="s">
        <v>14</v>
      </c>
      <c r="C11" s="1">
        <v>1</v>
      </c>
      <c r="D11" s="1">
        <v>123</v>
      </c>
      <c r="E11" s="1">
        <v>0</v>
      </c>
      <c r="F11" s="1">
        <v>35</v>
      </c>
      <c r="G11" s="1">
        <v>1</v>
      </c>
      <c r="H11" s="1">
        <v>388000</v>
      </c>
      <c r="I11" s="1">
        <v>9.4</v>
      </c>
      <c r="J11" s="1">
        <v>133</v>
      </c>
      <c r="K11" s="1" t="s">
        <v>23</v>
      </c>
      <c r="L11" s="1">
        <v>1</v>
      </c>
      <c r="M11" s="1">
        <v>10</v>
      </c>
      <c r="N11" s="1">
        <v>1</v>
      </c>
    </row>
    <row r="12" spans="1:14" x14ac:dyDescent="0.25">
      <c r="A12" s="1">
        <v>75</v>
      </c>
      <c r="B12" s="1" t="s">
        <v>14</v>
      </c>
      <c r="C12" s="1">
        <v>1</v>
      </c>
      <c r="D12" s="1">
        <v>81</v>
      </c>
      <c r="E12" s="1">
        <v>0</v>
      </c>
      <c r="F12" s="1">
        <v>38</v>
      </c>
      <c r="G12" s="1">
        <v>1</v>
      </c>
      <c r="H12" s="1">
        <v>368000</v>
      </c>
      <c r="I12" s="1">
        <v>4</v>
      </c>
      <c r="J12" s="1">
        <v>131</v>
      </c>
      <c r="K12" s="1" t="s">
        <v>23</v>
      </c>
      <c r="L12" s="1">
        <v>1</v>
      </c>
      <c r="M12" s="1">
        <v>10</v>
      </c>
      <c r="N12" s="1">
        <v>1</v>
      </c>
    </row>
    <row r="13" spans="1:14" x14ac:dyDescent="0.25">
      <c r="A13" s="1">
        <v>62</v>
      </c>
      <c r="B13" s="1" t="s">
        <v>14</v>
      </c>
      <c r="C13" s="1">
        <v>0</v>
      </c>
      <c r="D13" s="1">
        <v>231</v>
      </c>
      <c r="E13" s="1">
        <v>0</v>
      </c>
      <c r="F13" s="1">
        <v>25</v>
      </c>
      <c r="G13" s="1">
        <v>1</v>
      </c>
      <c r="H13" s="1">
        <v>253000</v>
      </c>
      <c r="I13" s="1">
        <v>0.9</v>
      </c>
      <c r="J13" s="1">
        <v>140</v>
      </c>
      <c r="K13" s="1" t="s">
        <v>23</v>
      </c>
      <c r="L13" s="1">
        <v>1</v>
      </c>
      <c r="M13" s="1">
        <v>10</v>
      </c>
      <c r="N13" s="1">
        <v>1</v>
      </c>
    </row>
    <row r="14" spans="1:14" x14ac:dyDescent="0.25">
      <c r="A14" s="1">
        <v>45</v>
      </c>
      <c r="B14" s="1" t="s">
        <v>15</v>
      </c>
      <c r="C14" s="1">
        <v>1</v>
      </c>
      <c r="D14" s="1">
        <v>981</v>
      </c>
      <c r="E14" s="1">
        <v>0</v>
      </c>
      <c r="F14" s="1">
        <v>30</v>
      </c>
      <c r="G14" s="1">
        <v>0</v>
      </c>
      <c r="H14" s="1">
        <v>136000</v>
      </c>
      <c r="I14" s="1">
        <v>1.1000000000000001</v>
      </c>
      <c r="J14" s="1">
        <v>137</v>
      </c>
      <c r="K14" s="1" t="s">
        <v>23</v>
      </c>
      <c r="L14" s="1">
        <v>0</v>
      </c>
      <c r="M14" s="1">
        <v>11</v>
      </c>
      <c r="N14" s="1">
        <v>1</v>
      </c>
    </row>
    <row r="15" spans="1:14" x14ac:dyDescent="0.25">
      <c r="A15" s="1">
        <v>50</v>
      </c>
      <c r="B15" s="1" t="s">
        <v>15</v>
      </c>
      <c r="C15" s="1">
        <v>1</v>
      </c>
      <c r="D15" s="1">
        <v>168</v>
      </c>
      <c r="E15" s="1">
        <v>0</v>
      </c>
      <c r="F15" s="1">
        <v>38</v>
      </c>
      <c r="G15" s="1">
        <v>1</v>
      </c>
      <c r="H15" s="1">
        <v>276000</v>
      </c>
      <c r="I15" s="1">
        <v>1.1000000000000001</v>
      </c>
      <c r="J15" s="1">
        <v>137</v>
      </c>
      <c r="K15" s="1" t="s">
        <v>23</v>
      </c>
      <c r="L15" s="1">
        <v>0</v>
      </c>
      <c r="M15" s="1">
        <v>11</v>
      </c>
      <c r="N15" s="1">
        <v>1</v>
      </c>
    </row>
    <row r="16" spans="1:14" x14ac:dyDescent="0.25">
      <c r="A16" s="1">
        <v>49</v>
      </c>
      <c r="B16" s="1" t="s">
        <v>15</v>
      </c>
      <c r="C16" s="1">
        <v>1</v>
      </c>
      <c r="D16" s="1">
        <v>80</v>
      </c>
      <c r="E16" s="1">
        <v>0</v>
      </c>
      <c r="F16" s="1">
        <v>30</v>
      </c>
      <c r="G16" s="1">
        <v>1</v>
      </c>
      <c r="H16" s="1">
        <v>427000</v>
      </c>
      <c r="I16" s="1">
        <v>1</v>
      </c>
      <c r="J16" s="1">
        <v>138</v>
      </c>
      <c r="K16" s="1" t="s">
        <v>24</v>
      </c>
      <c r="L16" s="1">
        <v>0</v>
      </c>
      <c r="M16" s="1">
        <v>12</v>
      </c>
      <c r="N16" s="1">
        <v>0</v>
      </c>
    </row>
    <row r="17" spans="1:14" x14ac:dyDescent="0.25">
      <c r="A17" s="1">
        <v>82</v>
      </c>
      <c r="B17" s="1" t="s">
        <v>16</v>
      </c>
      <c r="C17" s="1">
        <v>1</v>
      </c>
      <c r="D17" s="1">
        <v>379</v>
      </c>
      <c r="E17" s="1">
        <v>0</v>
      </c>
      <c r="F17" s="1">
        <v>50</v>
      </c>
      <c r="G17" s="1">
        <v>0</v>
      </c>
      <c r="H17" s="1">
        <v>47000</v>
      </c>
      <c r="I17" s="1">
        <v>1.3</v>
      </c>
      <c r="J17" s="1">
        <v>136</v>
      </c>
      <c r="K17" s="1" t="s">
        <v>23</v>
      </c>
      <c r="L17" s="1">
        <v>0</v>
      </c>
      <c r="M17" s="1">
        <v>13</v>
      </c>
      <c r="N17" s="1">
        <v>1</v>
      </c>
    </row>
    <row r="18" spans="1:14" x14ac:dyDescent="0.25">
      <c r="A18" s="1">
        <v>87</v>
      </c>
      <c r="B18" s="1" t="s">
        <v>16</v>
      </c>
      <c r="C18" s="1">
        <v>1</v>
      </c>
      <c r="D18" s="1">
        <v>149</v>
      </c>
      <c r="E18" s="1">
        <v>0</v>
      </c>
      <c r="F18" s="1">
        <v>38</v>
      </c>
      <c r="G18" s="1">
        <v>0</v>
      </c>
      <c r="H18" s="1">
        <v>262000</v>
      </c>
      <c r="I18" s="1">
        <v>0.9</v>
      </c>
      <c r="J18" s="1">
        <v>140</v>
      </c>
      <c r="K18" s="1" t="s">
        <v>23</v>
      </c>
      <c r="L18" s="1">
        <v>0</v>
      </c>
      <c r="M18" s="1">
        <v>14</v>
      </c>
      <c r="N18" s="1">
        <v>1</v>
      </c>
    </row>
    <row r="19" spans="1:14" x14ac:dyDescent="0.25">
      <c r="A19" s="1">
        <v>45</v>
      </c>
      <c r="B19" s="1" t="s">
        <v>15</v>
      </c>
      <c r="C19" s="1">
        <v>0</v>
      </c>
      <c r="D19" s="1">
        <v>582</v>
      </c>
      <c r="E19" s="1">
        <v>0</v>
      </c>
      <c r="F19" s="1">
        <v>14</v>
      </c>
      <c r="G19" s="1">
        <v>0</v>
      </c>
      <c r="H19" s="1">
        <v>166000</v>
      </c>
      <c r="I19" s="1">
        <v>0.8</v>
      </c>
      <c r="J19" s="1">
        <v>127</v>
      </c>
      <c r="K19" s="1" t="s">
        <v>23</v>
      </c>
      <c r="L19" s="1">
        <v>0</v>
      </c>
      <c r="M19" s="1">
        <v>14</v>
      </c>
      <c r="N19" s="1">
        <v>1</v>
      </c>
    </row>
    <row r="20" spans="1:14" x14ac:dyDescent="0.25">
      <c r="A20" s="1">
        <v>70</v>
      </c>
      <c r="B20" s="1" t="s">
        <v>14</v>
      </c>
      <c r="C20" s="1">
        <v>1</v>
      </c>
      <c r="D20" s="1">
        <v>125</v>
      </c>
      <c r="E20" s="1">
        <v>0</v>
      </c>
      <c r="F20" s="1">
        <v>25</v>
      </c>
      <c r="G20" s="1">
        <v>1</v>
      </c>
      <c r="H20" s="1">
        <v>237000</v>
      </c>
      <c r="I20" s="1">
        <v>1</v>
      </c>
      <c r="J20" s="1">
        <v>140</v>
      </c>
      <c r="K20" s="1" t="s">
        <v>24</v>
      </c>
      <c r="L20" s="1">
        <v>0</v>
      </c>
      <c r="M20" s="1">
        <v>15</v>
      </c>
      <c r="N20" s="1">
        <v>1</v>
      </c>
    </row>
    <row r="21" spans="1:14" x14ac:dyDescent="0.25">
      <c r="A21" s="1">
        <v>48</v>
      </c>
      <c r="B21" s="1" t="s">
        <v>15</v>
      </c>
      <c r="C21" s="1">
        <v>1</v>
      </c>
      <c r="D21" s="1">
        <v>582</v>
      </c>
      <c r="E21" s="1">
        <v>1</v>
      </c>
      <c r="F21" s="1">
        <v>55</v>
      </c>
      <c r="G21" s="1">
        <v>0</v>
      </c>
      <c r="H21" s="1">
        <v>87000</v>
      </c>
      <c r="I21" s="1">
        <v>1.9</v>
      </c>
      <c r="J21" s="1">
        <v>121</v>
      </c>
      <c r="K21" s="1" t="s">
        <v>24</v>
      </c>
      <c r="L21" s="1">
        <v>0</v>
      </c>
      <c r="M21" s="1">
        <v>15</v>
      </c>
      <c r="N21" s="1">
        <v>1</v>
      </c>
    </row>
    <row r="22" spans="1:14" x14ac:dyDescent="0.25">
      <c r="A22" s="1">
        <v>65</v>
      </c>
      <c r="B22" s="1" t="s">
        <v>14</v>
      </c>
      <c r="C22" s="1">
        <v>1</v>
      </c>
      <c r="D22" s="1">
        <v>52</v>
      </c>
      <c r="E22" s="1">
        <v>0</v>
      </c>
      <c r="F22" s="1">
        <v>25</v>
      </c>
      <c r="G22" s="1">
        <v>1</v>
      </c>
      <c r="H22" s="1">
        <v>276000</v>
      </c>
      <c r="I22" s="1">
        <v>1.3</v>
      </c>
      <c r="J22" s="1">
        <v>137</v>
      </c>
      <c r="K22" s="1" t="s">
        <v>24</v>
      </c>
      <c r="L22" s="1">
        <v>0</v>
      </c>
      <c r="M22" s="1">
        <v>16</v>
      </c>
      <c r="N22" s="1">
        <v>0</v>
      </c>
    </row>
    <row r="23" spans="1:14" x14ac:dyDescent="0.25">
      <c r="A23" s="1">
        <v>65</v>
      </c>
      <c r="B23" s="1" t="s">
        <v>14</v>
      </c>
      <c r="C23" s="1">
        <v>1</v>
      </c>
      <c r="D23" s="1">
        <v>128</v>
      </c>
      <c r="E23" s="1">
        <v>1</v>
      </c>
      <c r="F23" s="1">
        <v>30</v>
      </c>
      <c r="G23" s="1">
        <v>1</v>
      </c>
      <c r="H23" s="1">
        <v>297000</v>
      </c>
      <c r="I23" s="1">
        <v>1.6</v>
      </c>
      <c r="J23" s="1">
        <v>136</v>
      </c>
      <c r="K23" s="1" t="s">
        <v>24</v>
      </c>
      <c r="L23" s="1">
        <v>0</v>
      </c>
      <c r="M23" s="1">
        <v>20</v>
      </c>
      <c r="N23" s="1">
        <v>1</v>
      </c>
    </row>
    <row r="24" spans="1:14" x14ac:dyDescent="0.25">
      <c r="A24" s="1">
        <v>68</v>
      </c>
      <c r="B24" s="1" t="s">
        <v>14</v>
      </c>
      <c r="C24" s="1">
        <v>1</v>
      </c>
      <c r="D24" s="1">
        <v>220</v>
      </c>
      <c r="E24" s="1">
        <v>0</v>
      </c>
      <c r="F24" s="1">
        <v>35</v>
      </c>
      <c r="G24" s="1">
        <v>1</v>
      </c>
      <c r="H24" s="1">
        <v>289000</v>
      </c>
      <c r="I24" s="1">
        <v>0.9</v>
      </c>
      <c r="J24" s="1">
        <v>140</v>
      </c>
      <c r="K24" s="1" t="s">
        <v>23</v>
      </c>
      <c r="L24" s="1">
        <v>1</v>
      </c>
      <c r="M24" s="1">
        <v>20</v>
      </c>
      <c r="N24" s="1">
        <v>1</v>
      </c>
    </row>
    <row r="25" spans="1:14" x14ac:dyDescent="0.25">
      <c r="A25" s="1">
        <v>53</v>
      </c>
      <c r="B25" s="1" t="s">
        <v>15</v>
      </c>
      <c r="C25" s="1">
        <v>0</v>
      </c>
      <c r="D25" s="1">
        <v>63</v>
      </c>
      <c r="E25" s="1">
        <v>1</v>
      </c>
      <c r="F25" s="1">
        <v>60</v>
      </c>
      <c r="G25" s="1">
        <v>0</v>
      </c>
      <c r="H25" s="1">
        <v>368000</v>
      </c>
      <c r="I25" s="1">
        <v>0.8</v>
      </c>
      <c r="J25" s="1">
        <v>135</v>
      </c>
      <c r="K25" s="1" t="s">
        <v>23</v>
      </c>
      <c r="L25" s="1">
        <v>0</v>
      </c>
      <c r="M25" s="1">
        <v>22</v>
      </c>
      <c r="N25" s="1">
        <v>0</v>
      </c>
    </row>
    <row r="26" spans="1:14" x14ac:dyDescent="0.25">
      <c r="A26" s="1">
        <v>75</v>
      </c>
      <c r="B26" s="1" t="s">
        <v>14</v>
      </c>
      <c r="C26" s="1">
        <v>0</v>
      </c>
      <c r="D26" s="1">
        <v>582</v>
      </c>
      <c r="E26" s="1">
        <v>1</v>
      </c>
      <c r="F26" s="1">
        <v>30</v>
      </c>
      <c r="G26" s="1">
        <v>1</v>
      </c>
      <c r="H26" s="1">
        <v>263358.03000000003</v>
      </c>
      <c r="I26" s="1">
        <v>1.83</v>
      </c>
      <c r="J26" s="1">
        <v>134</v>
      </c>
      <c r="K26" s="1" t="s">
        <v>24</v>
      </c>
      <c r="L26" s="1">
        <v>0</v>
      </c>
      <c r="M26" s="1">
        <v>23</v>
      </c>
      <c r="N26" s="1">
        <v>1</v>
      </c>
    </row>
    <row r="27" spans="1:14" x14ac:dyDescent="0.25">
      <c r="A27" s="1">
        <v>80</v>
      </c>
      <c r="B27" s="1" t="s">
        <v>14</v>
      </c>
      <c r="C27" s="1">
        <v>0</v>
      </c>
      <c r="D27" s="1">
        <v>148</v>
      </c>
      <c r="E27" s="1">
        <v>1</v>
      </c>
      <c r="F27" s="1">
        <v>38</v>
      </c>
      <c r="G27" s="1">
        <v>0</v>
      </c>
      <c r="H27" s="1">
        <v>149000</v>
      </c>
      <c r="I27" s="1">
        <v>1.9</v>
      </c>
      <c r="J27" s="1">
        <v>144</v>
      </c>
      <c r="K27" s="1" t="s">
        <v>23</v>
      </c>
      <c r="L27" s="1">
        <v>1</v>
      </c>
      <c r="M27" s="1">
        <v>23</v>
      </c>
      <c r="N27" s="1">
        <v>1</v>
      </c>
    </row>
    <row r="28" spans="1:14" x14ac:dyDescent="0.25">
      <c r="A28" s="1">
        <v>95</v>
      </c>
      <c r="B28" s="1" t="s">
        <v>16</v>
      </c>
      <c r="C28" s="1">
        <v>1</v>
      </c>
      <c r="D28" s="1">
        <v>112</v>
      </c>
      <c r="E28" s="1">
        <v>0</v>
      </c>
      <c r="F28" s="1">
        <v>40</v>
      </c>
      <c r="G28" s="1">
        <v>1</v>
      </c>
      <c r="H28" s="1">
        <v>196000</v>
      </c>
      <c r="I28" s="1">
        <v>1</v>
      </c>
      <c r="J28" s="1">
        <v>138</v>
      </c>
      <c r="K28" s="1" t="s">
        <v>24</v>
      </c>
      <c r="L28" s="1">
        <v>0</v>
      </c>
      <c r="M28" s="1">
        <v>24</v>
      </c>
      <c r="N28" s="1">
        <v>1</v>
      </c>
    </row>
    <row r="29" spans="1:14" x14ac:dyDescent="0.25">
      <c r="A29" s="1">
        <v>70</v>
      </c>
      <c r="B29" s="1" t="s">
        <v>14</v>
      </c>
      <c r="C29" s="1">
        <v>0</v>
      </c>
      <c r="D29" s="1">
        <v>122</v>
      </c>
      <c r="E29" s="1">
        <v>1</v>
      </c>
      <c r="F29" s="1">
        <v>45</v>
      </c>
      <c r="G29" s="1">
        <v>1</v>
      </c>
      <c r="H29" s="1">
        <v>284000</v>
      </c>
      <c r="I29" s="1">
        <v>1.3</v>
      </c>
      <c r="J29" s="1">
        <v>136</v>
      </c>
      <c r="K29" s="1" t="s">
        <v>23</v>
      </c>
      <c r="L29" s="1">
        <v>1</v>
      </c>
      <c r="M29" s="1">
        <v>26</v>
      </c>
      <c r="N29" s="1">
        <v>1</v>
      </c>
    </row>
    <row r="30" spans="1:14" x14ac:dyDescent="0.25">
      <c r="A30" s="1">
        <v>58</v>
      </c>
      <c r="B30" s="1" t="s">
        <v>15</v>
      </c>
      <c r="C30" s="1">
        <v>1</v>
      </c>
      <c r="D30" s="1">
        <v>60</v>
      </c>
      <c r="E30" s="1">
        <v>0</v>
      </c>
      <c r="F30" s="1">
        <v>38</v>
      </c>
      <c r="G30" s="1">
        <v>0</v>
      </c>
      <c r="H30" s="1">
        <v>153000</v>
      </c>
      <c r="I30" s="1">
        <v>5.8</v>
      </c>
      <c r="J30" s="1">
        <v>134</v>
      </c>
      <c r="K30" s="1" t="s">
        <v>23</v>
      </c>
      <c r="L30" s="1">
        <v>0</v>
      </c>
      <c r="M30" s="1">
        <v>26</v>
      </c>
      <c r="N30" s="1">
        <v>1</v>
      </c>
    </row>
    <row r="31" spans="1:14" x14ac:dyDescent="0.25">
      <c r="A31" s="1">
        <v>82</v>
      </c>
      <c r="B31" s="1" t="s">
        <v>16</v>
      </c>
      <c r="C31" s="1">
        <v>0</v>
      </c>
      <c r="D31" s="1">
        <v>70</v>
      </c>
      <c r="E31" s="1">
        <v>1</v>
      </c>
      <c r="F31" s="1">
        <v>30</v>
      </c>
      <c r="G31" s="1">
        <v>0</v>
      </c>
      <c r="H31" s="1">
        <v>200000</v>
      </c>
      <c r="I31" s="1">
        <v>1.2</v>
      </c>
      <c r="J31" s="1">
        <v>132</v>
      </c>
      <c r="K31" s="1" t="s">
        <v>23</v>
      </c>
      <c r="L31" s="1">
        <v>1</v>
      </c>
      <c r="M31" s="1">
        <v>26</v>
      </c>
      <c r="N31" s="1">
        <v>1</v>
      </c>
    </row>
    <row r="32" spans="1:14" x14ac:dyDescent="0.25">
      <c r="A32" s="1">
        <v>94</v>
      </c>
      <c r="B32" s="1" t="s">
        <v>16</v>
      </c>
      <c r="C32" s="1">
        <v>0</v>
      </c>
      <c r="D32" s="1">
        <v>582</v>
      </c>
      <c r="E32" s="1">
        <v>1</v>
      </c>
      <c r="F32" s="1">
        <v>38</v>
      </c>
      <c r="G32" s="1">
        <v>1</v>
      </c>
      <c r="H32" s="1">
        <v>263358.03000000003</v>
      </c>
      <c r="I32" s="1">
        <v>1.83</v>
      </c>
      <c r="J32" s="1">
        <v>134</v>
      </c>
      <c r="K32" s="1" t="s">
        <v>23</v>
      </c>
      <c r="L32" s="1">
        <v>0</v>
      </c>
      <c r="M32" s="1">
        <v>27</v>
      </c>
      <c r="N32" s="1">
        <v>1</v>
      </c>
    </row>
    <row r="33" spans="1:14" x14ac:dyDescent="0.25">
      <c r="A33" s="1">
        <v>85</v>
      </c>
      <c r="B33" s="1" t="s">
        <v>16</v>
      </c>
      <c r="C33" s="1">
        <v>0</v>
      </c>
      <c r="D33" s="1">
        <v>23</v>
      </c>
      <c r="E33" s="1">
        <v>0</v>
      </c>
      <c r="F33" s="1">
        <v>45</v>
      </c>
      <c r="G33" s="1">
        <v>0</v>
      </c>
      <c r="H33" s="1">
        <v>360000</v>
      </c>
      <c r="I33" s="1">
        <v>3</v>
      </c>
      <c r="J33" s="1">
        <v>132</v>
      </c>
      <c r="K33" s="1" t="s">
        <v>23</v>
      </c>
      <c r="L33" s="1">
        <v>0</v>
      </c>
      <c r="M33" s="1">
        <v>28</v>
      </c>
      <c r="N33" s="1">
        <v>1</v>
      </c>
    </row>
    <row r="34" spans="1:14" x14ac:dyDescent="0.25">
      <c r="A34" s="1">
        <v>50</v>
      </c>
      <c r="B34" s="1" t="s">
        <v>15</v>
      </c>
      <c r="C34" s="1">
        <v>1</v>
      </c>
      <c r="D34" s="1">
        <v>249</v>
      </c>
      <c r="E34" s="1">
        <v>1</v>
      </c>
      <c r="F34" s="1">
        <v>35</v>
      </c>
      <c r="G34" s="1">
        <v>1</v>
      </c>
      <c r="H34" s="1">
        <v>319000</v>
      </c>
      <c r="I34" s="1">
        <v>1</v>
      </c>
      <c r="J34" s="1">
        <v>128</v>
      </c>
      <c r="K34" s="1" t="s">
        <v>24</v>
      </c>
      <c r="L34" s="1">
        <v>0</v>
      </c>
      <c r="M34" s="1">
        <v>28</v>
      </c>
      <c r="N34" s="1">
        <v>1</v>
      </c>
    </row>
    <row r="35" spans="1:14" x14ac:dyDescent="0.25">
      <c r="A35" s="1">
        <v>50</v>
      </c>
      <c r="B35" s="1" t="s">
        <v>15</v>
      </c>
      <c r="C35" s="1">
        <v>1</v>
      </c>
      <c r="D35" s="1">
        <v>159</v>
      </c>
      <c r="E35" s="1">
        <v>1</v>
      </c>
      <c r="F35" s="1">
        <v>30</v>
      </c>
      <c r="G35" s="1">
        <v>0</v>
      </c>
      <c r="H35" s="1">
        <v>302000</v>
      </c>
      <c r="I35" s="1">
        <v>1.2</v>
      </c>
      <c r="J35" s="1">
        <v>138</v>
      </c>
      <c r="K35" s="1" t="s">
        <v>24</v>
      </c>
      <c r="L35" s="1">
        <v>0</v>
      </c>
      <c r="M35" s="1">
        <v>29</v>
      </c>
      <c r="N35" s="1">
        <v>0</v>
      </c>
    </row>
    <row r="36" spans="1:14" x14ac:dyDescent="0.25">
      <c r="A36" s="1">
        <v>65</v>
      </c>
      <c r="B36" s="1" t="s">
        <v>14</v>
      </c>
      <c r="C36" s="1">
        <v>0</v>
      </c>
      <c r="D36" s="1">
        <v>94</v>
      </c>
      <c r="E36" s="1">
        <v>1</v>
      </c>
      <c r="F36" s="1">
        <v>50</v>
      </c>
      <c r="G36" s="1">
        <v>1</v>
      </c>
      <c r="H36" s="1">
        <v>188000</v>
      </c>
      <c r="I36" s="1">
        <v>1</v>
      </c>
      <c r="J36" s="1">
        <v>140</v>
      </c>
      <c r="K36" s="1" t="s">
        <v>23</v>
      </c>
      <c r="L36" s="1">
        <v>0</v>
      </c>
      <c r="M36" s="1">
        <v>29</v>
      </c>
      <c r="N36" s="1">
        <v>1</v>
      </c>
    </row>
    <row r="37" spans="1:14" x14ac:dyDescent="0.25">
      <c r="A37" s="1">
        <v>69</v>
      </c>
      <c r="B37" s="1" t="s">
        <v>14</v>
      </c>
      <c r="C37" s="1">
        <v>0</v>
      </c>
      <c r="D37" s="1">
        <v>582</v>
      </c>
      <c r="E37" s="1">
        <v>1</v>
      </c>
      <c r="F37" s="1">
        <v>35</v>
      </c>
      <c r="G37" s="1">
        <v>0</v>
      </c>
      <c r="H37" s="1">
        <v>228000</v>
      </c>
      <c r="I37" s="1">
        <v>3.5</v>
      </c>
      <c r="J37" s="1">
        <v>134</v>
      </c>
      <c r="K37" s="1" t="s">
        <v>23</v>
      </c>
      <c r="L37" s="1">
        <v>0</v>
      </c>
      <c r="M37" s="1">
        <v>30</v>
      </c>
      <c r="N37" s="1">
        <v>1</v>
      </c>
    </row>
    <row r="38" spans="1:14" x14ac:dyDescent="0.25">
      <c r="A38" s="1">
        <v>90</v>
      </c>
      <c r="B38" s="1" t="s">
        <v>16</v>
      </c>
      <c r="C38" s="1">
        <v>1</v>
      </c>
      <c r="D38" s="1">
        <v>60</v>
      </c>
      <c r="E38" s="1">
        <v>1</v>
      </c>
      <c r="F38" s="1">
        <v>50</v>
      </c>
      <c r="G38" s="1">
        <v>0</v>
      </c>
      <c r="H38" s="1">
        <v>226000</v>
      </c>
      <c r="I38" s="1">
        <v>1</v>
      </c>
      <c r="J38" s="1">
        <v>134</v>
      </c>
      <c r="K38" s="1" t="s">
        <v>23</v>
      </c>
      <c r="L38" s="1">
        <v>0</v>
      </c>
      <c r="M38" s="1">
        <v>30</v>
      </c>
      <c r="N38" s="1">
        <v>1</v>
      </c>
    </row>
    <row r="39" spans="1:14" x14ac:dyDescent="0.25">
      <c r="A39" s="1">
        <v>82</v>
      </c>
      <c r="B39" s="1" t="s">
        <v>16</v>
      </c>
      <c r="C39" s="1">
        <v>1</v>
      </c>
      <c r="D39" s="1">
        <v>855</v>
      </c>
      <c r="E39" s="1">
        <v>1</v>
      </c>
      <c r="F39" s="1">
        <v>50</v>
      </c>
      <c r="G39" s="1">
        <v>1</v>
      </c>
      <c r="H39" s="1">
        <v>321000</v>
      </c>
      <c r="I39" s="1">
        <v>1</v>
      </c>
      <c r="J39" s="1">
        <v>145</v>
      </c>
      <c r="K39" s="1" t="s">
        <v>24</v>
      </c>
      <c r="L39" s="1">
        <v>0</v>
      </c>
      <c r="M39" s="1">
        <v>30</v>
      </c>
      <c r="N39" s="1">
        <v>1</v>
      </c>
    </row>
    <row r="40" spans="1:14" x14ac:dyDescent="0.25">
      <c r="A40" s="1">
        <v>60</v>
      </c>
      <c r="B40" s="1" t="s">
        <v>15</v>
      </c>
      <c r="C40" s="1">
        <v>0</v>
      </c>
      <c r="D40" s="1">
        <v>2656</v>
      </c>
      <c r="E40" s="1">
        <v>1</v>
      </c>
      <c r="F40" s="1">
        <v>30</v>
      </c>
      <c r="G40" s="1">
        <v>0</v>
      </c>
      <c r="H40" s="1">
        <v>305000</v>
      </c>
      <c r="I40" s="1">
        <v>2.2999999999999998</v>
      </c>
      <c r="J40" s="1">
        <v>137</v>
      </c>
      <c r="K40" s="1" t="s">
        <v>23</v>
      </c>
      <c r="L40" s="1">
        <v>0</v>
      </c>
      <c r="M40" s="1">
        <v>30</v>
      </c>
      <c r="N40" s="1">
        <v>0</v>
      </c>
    </row>
    <row r="41" spans="1:14" x14ac:dyDescent="0.25">
      <c r="A41" s="1">
        <v>60</v>
      </c>
      <c r="B41" s="1" t="s">
        <v>15</v>
      </c>
      <c r="C41" s="1">
        <v>0</v>
      </c>
      <c r="D41" s="1">
        <v>235</v>
      </c>
      <c r="E41" s="1">
        <v>1</v>
      </c>
      <c r="F41" s="1">
        <v>38</v>
      </c>
      <c r="G41" s="1">
        <v>0</v>
      </c>
      <c r="H41" s="1">
        <v>329000</v>
      </c>
      <c r="I41" s="1">
        <v>3</v>
      </c>
      <c r="J41" s="1">
        <v>142</v>
      </c>
      <c r="K41" s="1" t="s">
        <v>24</v>
      </c>
      <c r="L41" s="1">
        <v>0</v>
      </c>
      <c r="M41" s="1">
        <v>30</v>
      </c>
      <c r="N41" s="1">
        <v>1</v>
      </c>
    </row>
    <row r="42" spans="1:14" x14ac:dyDescent="0.25">
      <c r="A42" s="1">
        <v>70</v>
      </c>
      <c r="B42" s="1" t="s">
        <v>14</v>
      </c>
      <c r="C42" s="1">
        <v>0</v>
      </c>
      <c r="D42" s="1">
        <v>582</v>
      </c>
      <c r="E42" s="1">
        <v>0</v>
      </c>
      <c r="F42" s="1">
        <v>20</v>
      </c>
      <c r="G42" s="1">
        <v>1</v>
      </c>
      <c r="H42" s="1">
        <v>263358.03000000003</v>
      </c>
      <c r="I42" s="1">
        <v>1.83</v>
      </c>
      <c r="J42" s="1">
        <v>134</v>
      </c>
      <c r="K42" s="1" t="s">
        <v>23</v>
      </c>
      <c r="L42" s="1">
        <v>1</v>
      </c>
      <c r="M42" s="1">
        <v>31</v>
      </c>
      <c r="N42" s="1">
        <v>1</v>
      </c>
    </row>
    <row r="43" spans="1:14" x14ac:dyDescent="0.25">
      <c r="A43" s="1">
        <v>50</v>
      </c>
      <c r="B43" s="1" t="s">
        <v>15</v>
      </c>
      <c r="C43" s="1">
        <v>0</v>
      </c>
      <c r="D43" s="1">
        <v>124</v>
      </c>
      <c r="E43" s="1">
        <v>1</v>
      </c>
      <c r="F43" s="1">
        <v>30</v>
      </c>
      <c r="G43" s="1">
        <v>1</v>
      </c>
      <c r="H43" s="1">
        <v>153000</v>
      </c>
      <c r="I43" s="1">
        <v>1.2</v>
      </c>
      <c r="J43" s="1">
        <v>136</v>
      </c>
      <c r="K43" s="1" t="s">
        <v>24</v>
      </c>
      <c r="L43" s="1">
        <v>1</v>
      </c>
      <c r="M43" s="1">
        <v>32</v>
      </c>
      <c r="N43" s="1">
        <v>1</v>
      </c>
    </row>
    <row r="44" spans="1:14" x14ac:dyDescent="0.25">
      <c r="A44" s="1">
        <v>70</v>
      </c>
      <c r="B44" s="1" t="s">
        <v>14</v>
      </c>
      <c r="C44" s="1">
        <v>0</v>
      </c>
      <c r="D44" s="1">
        <v>571</v>
      </c>
      <c r="E44" s="1">
        <v>1</v>
      </c>
      <c r="F44" s="1">
        <v>45</v>
      </c>
      <c r="G44" s="1">
        <v>1</v>
      </c>
      <c r="H44" s="1">
        <v>185000</v>
      </c>
      <c r="I44" s="1">
        <v>1.2</v>
      </c>
      <c r="J44" s="1">
        <v>139</v>
      </c>
      <c r="K44" s="1" t="s">
        <v>23</v>
      </c>
      <c r="L44" s="1">
        <v>1</v>
      </c>
      <c r="M44" s="1">
        <v>33</v>
      </c>
      <c r="N44" s="1">
        <v>1</v>
      </c>
    </row>
    <row r="45" spans="1:14" x14ac:dyDescent="0.25">
      <c r="A45" s="1">
        <v>72</v>
      </c>
      <c r="B45" s="1" t="s">
        <v>14</v>
      </c>
      <c r="C45" s="1">
        <v>0</v>
      </c>
      <c r="D45" s="1">
        <v>127</v>
      </c>
      <c r="E45" s="1">
        <v>1</v>
      </c>
      <c r="F45" s="1">
        <v>50</v>
      </c>
      <c r="G45" s="1">
        <v>1</v>
      </c>
      <c r="H45" s="1">
        <v>218000</v>
      </c>
      <c r="I45" s="1">
        <v>1</v>
      </c>
      <c r="J45" s="1">
        <v>134</v>
      </c>
      <c r="K45" s="1" t="s">
        <v>23</v>
      </c>
      <c r="L45" s="1">
        <v>0</v>
      </c>
      <c r="M45" s="1">
        <v>33</v>
      </c>
      <c r="N45" s="1">
        <v>0</v>
      </c>
    </row>
    <row r="46" spans="1:14" x14ac:dyDescent="0.25">
      <c r="A46" s="1">
        <v>60</v>
      </c>
      <c r="B46" s="1" t="s">
        <v>15</v>
      </c>
      <c r="C46" s="1">
        <v>1</v>
      </c>
      <c r="D46" s="1">
        <v>588</v>
      </c>
      <c r="E46" s="1">
        <v>1</v>
      </c>
      <c r="F46" s="1">
        <v>60</v>
      </c>
      <c r="G46" s="1">
        <v>0</v>
      </c>
      <c r="H46" s="1">
        <v>194000</v>
      </c>
      <c r="I46" s="1">
        <v>1.1000000000000001</v>
      </c>
      <c r="J46" s="1">
        <v>142</v>
      </c>
      <c r="K46" s="1" t="s">
        <v>24</v>
      </c>
      <c r="L46" s="1">
        <v>0</v>
      </c>
      <c r="M46" s="1">
        <v>33</v>
      </c>
      <c r="N46" s="1">
        <v>1</v>
      </c>
    </row>
    <row r="47" spans="1:14" x14ac:dyDescent="0.25">
      <c r="A47" s="1">
        <v>50</v>
      </c>
      <c r="B47" s="1" t="s">
        <v>15</v>
      </c>
      <c r="C47" s="1">
        <v>0</v>
      </c>
      <c r="D47" s="1">
        <v>582</v>
      </c>
      <c r="E47" s="1">
        <v>1</v>
      </c>
      <c r="F47" s="1">
        <v>38</v>
      </c>
      <c r="G47" s="1">
        <v>0</v>
      </c>
      <c r="H47" s="1">
        <v>310000</v>
      </c>
      <c r="I47" s="1">
        <v>1.9</v>
      </c>
      <c r="J47" s="1">
        <v>135</v>
      </c>
      <c r="K47" s="1" t="s">
        <v>23</v>
      </c>
      <c r="L47" s="1">
        <v>1</v>
      </c>
      <c r="M47" s="1">
        <v>35</v>
      </c>
      <c r="N47" s="1">
        <v>1</v>
      </c>
    </row>
    <row r="48" spans="1:14" x14ac:dyDescent="0.25">
      <c r="A48" s="1">
        <v>51</v>
      </c>
      <c r="B48" s="1" t="s">
        <v>15</v>
      </c>
      <c r="C48" s="1">
        <v>0</v>
      </c>
      <c r="D48" s="1">
        <v>1380</v>
      </c>
      <c r="E48" s="1">
        <v>0</v>
      </c>
      <c r="F48" s="1">
        <v>25</v>
      </c>
      <c r="G48" s="1">
        <v>1</v>
      </c>
      <c r="H48" s="1">
        <v>271000</v>
      </c>
      <c r="I48" s="1">
        <v>0.9</v>
      </c>
      <c r="J48" s="1">
        <v>130</v>
      </c>
      <c r="K48" s="1" t="s">
        <v>23</v>
      </c>
      <c r="L48" s="1">
        <v>0</v>
      </c>
      <c r="M48" s="1">
        <v>38</v>
      </c>
      <c r="N48" s="1">
        <v>1</v>
      </c>
    </row>
    <row r="49" spans="1:14" x14ac:dyDescent="0.25">
      <c r="A49" s="1">
        <v>60</v>
      </c>
      <c r="B49" s="1" t="s">
        <v>15</v>
      </c>
      <c r="C49" s="1">
        <v>0</v>
      </c>
      <c r="D49" s="1">
        <v>582</v>
      </c>
      <c r="E49" s="1">
        <v>1</v>
      </c>
      <c r="F49" s="1">
        <v>38</v>
      </c>
      <c r="G49" s="1">
        <v>1</v>
      </c>
      <c r="H49" s="1">
        <v>451000</v>
      </c>
      <c r="I49" s="1">
        <v>0.6</v>
      </c>
      <c r="J49" s="1">
        <v>138</v>
      </c>
      <c r="K49" s="1" t="s">
        <v>23</v>
      </c>
      <c r="L49" s="1">
        <v>1</v>
      </c>
      <c r="M49" s="1">
        <v>40</v>
      </c>
      <c r="N49" s="1">
        <v>1</v>
      </c>
    </row>
    <row r="50" spans="1:14" x14ac:dyDescent="0.25">
      <c r="A50" s="1">
        <v>80</v>
      </c>
      <c r="B50" s="1" t="s">
        <v>14</v>
      </c>
      <c r="C50" s="1">
        <v>1</v>
      </c>
      <c r="D50" s="1">
        <v>553</v>
      </c>
      <c r="E50" s="1">
        <v>0</v>
      </c>
      <c r="F50" s="1">
        <v>20</v>
      </c>
      <c r="G50" s="1">
        <v>1</v>
      </c>
      <c r="H50" s="1">
        <v>140000</v>
      </c>
      <c r="I50" s="1">
        <v>4.4000000000000004</v>
      </c>
      <c r="J50" s="1">
        <v>133</v>
      </c>
      <c r="K50" s="1" t="s">
        <v>23</v>
      </c>
      <c r="L50" s="1">
        <v>0</v>
      </c>
      <c r="M50" s="1">
        <v>41</v>
      </c>
      <c r="N50" s="1">
        <v>1</v>
      </c>
    </row>
    <row r="51" spans="1:14" x14ac:dyDescent="0.25">
      <c r="A51" s="1">
        <v>57</v>
      </c>
      <c r="B51" s="1" t="s">
        <v>15</v>
      </c>
      <c r="C51" s="1">
        <v>1</v>
      </c>
      <c r="D51" s="1">
        <v>129</v>
      </c>
      <c r="E51" s="1">
        <v>0</v>
      </c>
      <c r="F51" s="1">
        <v>30</v>
      </c>
      <c r="G51" s="1">
        <v>0</v>
      </c>
      <c r="H51" s="1">
        <v>395000</v>
      </c>
      <c r="I51" s="1">
        <v>1</v>
      </c>
      <c r="J51" s="1">
        <v>140</v>
      </c>
      <c r="K51" s="1" t="s">
        <v>24</v>
      </c>
      <c r="L51" s="1">
        <v>0</v>
      </c>
      <c r="M51" s="1">
        <v>42</v>
      </c>
      <c r="N51" s="1">
        <v>1</v>
      </c>
    </row>
    <row r="52" spans="1:14" x14ac:dyDescent="0.25">
      <c r="A52" s="1">
        <v>68</v>
      </c>
      <c r="B52" s="1" t="s">
        <v>14</v>
      </c>
      <c r="C52" s="1">
        <v>1</v>
      </c>
      <c r="D52" s="1">
        <v>577</v>
      </c>
      <c r="E52" s="1">
        <v>0</v>
      </c>
      <c r="F52" s="1">
        <v>25</v>
      </c>
      <c r="G52" s="1">
        <v>1</v>
      </c>
      <c r="H52" s="1">
        <v>166000</v>
      </c>
      <c r="I52" s="1">
        <v>1</v>
      </c>
      <c r="J52" s="1">
        <v>138</v>
      </c>
      <c r="K52" s="1" t="s">
        <v>23</v>
      </c>
      <c r="L52" s="1">
        <v>0</v>
      </c>
      <c r="M52" s="1">
        <v>43</v>
      </c>
      <c r="N52" s="1">
        <v>1</v>
      </c>
    </row>
    <row r="53" spans="1:14" x14ac:dyDescent="0.25">
      <c r="A53" s="1">
        <v>53</v>
      </c>
      <c r="B53" s="1" t="s">
        <v>15</v>
      </c>
      <c r="C53" s="1">
        <v>1</v>
      </c>
      <c r="D53" s="1">
        <v>91</v>
      </c>
      <c r="E53" s="1">
        <v>0</v>
      </c>
      <c r="F53" s="1">
        <v>20</v>
      </c>
      <c r="G53" s="1">
        <v>1</v>
      </c>
      <c r="H53" s="1">
        <v>418000</v>
      </c>
      <c r="I53" s="1">
        <v>1.4</v>
      </c>
      <c r="J53" s="1">
        <v>139</v>
      </c>
      <c r="K53" s="1" t="s">
        <v>24</v>
      </c>
      <c r="L53" s="1">
        <v>0</v>
      </c>
      <c r="M53" s="1">
        <v>43</v>
      </c>
      <c r="N53" s="1">
        <v>1</v>
      </c>
    </row>
    <row r="54" spans="1:14" x14ac:dyDescent="0.25">
      <c r="A54" s="1">
        <v>60</v>
      </c>
      <c r="B54" s="1" t="s">
        <v>15</v>
      </c>
      <c r="C54" s="1">
        <v>0</v>
      </c>
      <c r="D54" s="1">
        <v>3964</v>
      </c>
      <c r="E54" s="1">
        <v>1</v>
      </c>
      <c r="F54" s="1">
        <v>62</v>
      </c>
      <c r="G54" s="1">
        <v>0</v>
      </c>
      <c r="H54" s="1">
        <v>263358.03000000003</v>
      </c>
      <c r="I54" s="1">
        <v>6.8</v>
      </c>
      <c r="J54" s="1">
        <v>146</v>
      </c>
      <c r="K54" s="1" t="s">
        <v>24</v>
      </c>
      <c r="L54" s="1">
        <v>0</v>
      </c>
      <c r="M54" s="1">
        <v>43</v>
      </c>
      <c r="N54" s="1">
        <v>1</v>
      </c>
    </row>
    <row r="55" spans="1:14" x14ac:dyDescent="0.25">
      <c r="A55" s="1">
        <v>70</v>
      </c>
      <c r="B55" s="1" t="s">
        <v>14</v>
      </c>
      <c r="C55" s="1">
        <v>1</v>
      </c>
      <c r="D55" s="1">
        <v>69</v>
      </c>
      <c r="E55" s="1">
        <v>1</v>
      </c>
      <c r="F55" s="1">
        <v>50</v>
      </c>
      <c r="G55" s="1">
        <v>1</v>
      </c>
      <c r="H55" s="1">
        <v>351000</v>
      </c>
      <c r="I55" s="1">
        <v>1</v>
      </c>
      <c r="J55" s="1">
        <v>134</v>
      </c>
      <c r="K55" s="1" t="s">
        <v>24</v>
      </c>
      <c r="L55" s="1">
        <v>0</v>
      </c>
      <c r="M55" s="1">
        <v>44</v>
      </c>
      <c r="N55" s="1">
        <v>1</v>
      </c>
    </row>
    <row r="56" spans="1:14" x14ac:dyDescent="0.25">
      <c r="A56" s="1">
        <v>60</v>
      </c>
      <c r="B56" s="1" t="s">
        <v>15</v>
      </c>
      <c r="C56" s="1">
        <v>1</v>
      </c>
      <c r="D56" s="1">
        <v>260</v>
      </c>
      <c r="E56" s="1">
        <v>1</v>
      </c>
      <c r="F56" s="1">
        <v>38</v>
      </c>
      <c r="G56" s="1">
        <v>0</v>
      </c>
      <c r="H56" s="1">
        <v>255000</v>
      </c>
      <c r="I56" s="1">
        <v>2.2000000000000002</v>
      </c>
      <c r="J56" s="1">
        <v>132</v>
      </c>
      <c r="K56" s="1" t="s">
        <v>24</v>
      </c>
      <c r="L56" s="1">
        <v>1</v>
      </c>
      <c r="M56" s="1">
        <v>45</v>
      </c>
      <c r="N56" s="1">
        <v>1</v>
      </c>
    </row>
    <row r="57" spans="1:14" x14ac:dyDescent="0.25">
      <c r="A57" s="1">
        <v>95</v>
      </c>
      <c r="B57" s="1" t="s">
        <v>16</v>
      </c>
      <c r="C57" s="1">
        <v>1</v>
      </c>
      <c r="D57" s="1">
        <v>371</v>
      </c>
      <c r="E57" s="1">
        <v>0</v>
      </c>
      <c r="F57" s="1">
        <v>30</v>
      </c>
      <c r="G57" s="1">
        <v>0</v>
      </c>
      <c r="H57" s="1">
        <v>461000</v>
      </c>
      <c r="I57" s="1">
        <v>2</v>
      </c>
      <c r="J57" s="1">
        <v>132</v>
      </c>
      <c r="K57" s="1" t="s">
        <v>23</v>
      </c>
      <c r="L57" s="1">
        <v>0</v>
      </c>
      <c r="M57" s="1">
        <v>50</v>
      </c>
      <c r="N57" s="1">
        <v>1</v>
      </c>
    </row>
    <row r="58" spans="1:14" x14ac:dyDescent="0.25">
      <c r="A58" s="1">
        <v>70</v>
      </c>
      <c r="B58" s="1" t="s">
        <v>14</v>
      </c>
      <c r="C58" s="1">
        <v>1</v>
      </c>
      <c r="D58" s="1">
        <v>75</v>
      </c>
      <c r="E58" s="1">
        <v>0</v>
      </c>
      <c r="F58" s="1">
        <v>35</v>
      </c>
      <c r="G58" s="1">
        <v>0</v>
      </c>
      <c r="H58" s="1">
        <v>223000</v>
      </c>
      <c r="I58" s="1">
        <v>2.7</v>
      </c>
      <c r="J58" s="1">
        <v>138</v>
      </c>
      <c r="K58" s="1" t="s">
        <v>23</v>
      </c>
      <c r="L58" s="1">
        <v>1</v>
      </c>
      <c r="M58" s="1">
        <v>54</v>
      </c>
      <c r="N58" s="1">
        <v>0</v>
      </c>
    </row>
    <row r="59" spans="1:14" x14ac:dyDescent="0.25">
      <c r="A59" s="1">
        <v>60</v>
      </c>
      <c r="B59" s="1" t="s">
        <v>15</v>
      </c>
      <c r="C59" s="1">
        <v>1</v>
      </c>
      <c r="D59" s="1">
        <v>607</v>
      </c>
      <c r="E59" s="1">
        <v>0</v>
      </c>
      <c r="F59" s="1">
        <v>40</v>
      </c>
      <c r="G59" s="1">
        <v>0</v>
      </c>
      <c r="H59" s="1">
        <v>216000</v>
      </c>
      <c r="I59" s="1">
        <v>0.6</v>
      </c>
      <c r="J59" s="1">
        <v>138</v>
      </c>
      <c r="K59" s="1" t="s">
        <v>23</v>
      </c>
      <c r="L59" s="1">
        <v>1</v>
      </c>
      <c r="M59" s="1">
        <v>54</v>
      </c>
      <c r="N59" s="1">
        <v>0</v>
      </c>
    </row>
    <row r="60" spans="1:14" x14ac:dyDescent="0.25">
      <c r="A60" s="1">
        <v>49</v>
      </c>
      <c r="B60" s="1" t="s">
        <v>15</v>
      </c>
      <c r="C60" s="1">
        <v>0</v>
      </c>
      <c r="D60" s="1">
        <v>789</v>
      </c>
      <c r="E60" s="1">
        <v>0</v>
      </c>
      <c r="F60" s="1">
        <v>20</v>
      </c>
      <c r="G60" s="1">
        <v>1</v>
      </c>
      <c r="H60" s="1">
        <v>319000</v>
      </c>
      <c r="I60" s="1">
        <v>1.1000000000000001</v>
      </c>
      <c r="J60" s="1">
        <v>136</v>
      </c>
      <c r="K60" s="1" t="s">
        <v>23</v>
      </c>
      <c r="L60" s="1">
        <v>1</v>
      </c>
      <c r="M60" s="1">
        <v>55</v>
      </c>
      <c r="N60" s="1">
        <v>1</v>
      </c>
    </row>
    <row r="61" spans="1:14" x14ac:dyDescent="0.25">
      <c r="A61" s="1">
        <v>72</v>
      </c>
      <c r="B61" s="1" t="s">
        <v>14</v>
      </c>
      <c r="C61" s="1">
        <v>0</v>
      </c>
      <c r="D61" s="1">
        <v>364</v>
      </c>
      <c r="E61" s="1">
        <v>1</v>
      </c>
      <c r="F61" s="1">
        <v>20</v>
      </c>
      <c r="G61" s="1">
        <v>1</v>
      </c>
      <c r="H61" s="1">
        <v>254000</v>
      </c>
      <c r="I61" s="1">
        <v>1.3</v>
      </c>
      <c r="J61" s="1">
        <v>136</v>
      </c>
      <c r="K61" s="1" t="s">
        <v>23</v>
      </c>
      <c r="L61" s="1">
        <v>1</v>
      </c>
      <c r="M61" s="1">
        <v>59</v>
      </c>
      <c r="N61" s="1">
        <v>1</v>
      </c>
    </row>
    <row r="62" spans="1:14" x14ac:dyDescent="0.25">
      <c r="A62" s="1">
        <v>45</v>
      </c>
      <c r="B62" s="1" t="s">
        <v>15</v>
      </c>
      <c r="C62" s="1">
        <v>0</v>
      </c>
      <c r="D62" s="1">
        <v>7702</v>
      </c>
      <c r="E62" s="1">
        <v>1</v>
      </c>
      <c r="F62" s="1">
        <v>25</v>
      </c>
      <c r="G62" s="1">
        <v>1</v>
      </c>
      <c r="H62" s="1">
        <v>390000</v>
      </c>
      <c r="I62" s="1">
        <v>1</v>
      </c>
      <c r="J62" s="1">
        <v>139</v>
      </c>
      <c r="K62" s="1" t="s">
        <v>23</v>
      </c>
      <c r="L62" s="1">
        <v>0</v>
      </c>
      <c r="M62" s="1">
        <v>60</v>
      </c>
      <c r="N62" s="1">
        <v>1</v>
      </c>
    </row>
    <row r="63" spans="1:14" x14ac:dyDescent="0.25">
      <c r="A63" s="1">
        <v>50</v>
      </c>
      <c r="B63" s="1" t="s">
        <v>15</v>
      </c>
      <c r="C63" s="1">
        <v>0</v>
      </c>
      <c r="D63" s="1">
        <v>318</v>
      </c>
      <c r="E63" s="1">
        <v>0</v>
      </c>
      <c r="F63" s="1">
        <v>40</v>
      </c>
      <c r="G63" s="1">
        <v>1</v>
      </c>
      <c r="H63" s="1">
        <v>216000</v>
      </c>
      <c r="I63" s="1">
        <v>2.2999999999999998</v>
      </c>
      <c r="J63" s="1">
        <v>131</v>
      </c>
      <c r="K63" s="1" t="s">
        <v>24</v>
      </c>
      <c r="L63" s="1">
        <v>0</v>
      </c>
      <c r="M63" s="1">
        <v>60</v>
      </c>
      <c r="N63" s="1">
        <v>1</v>
      </c>
    </row>
    <row r="64" spans="1:14" x14ac:dyDescent="0.25">
      <c r="A64" s="1">
        <v>55</v>
      </c>
      <c r="B64" s="1" t="s">
        <v>15</v>
      </c>
      <c r="C64" s="1">
        <v>0</v>
      </c>
      <c r="D64" s="1">
        <v>109</v>
      </c>
      <c r="E64" s="1">
        <v>0</v>
      </c>
      <c r="F64" s="1">
        <v>35</v>
      </c>
      <c r="G64" s="1">
        <v>0</v>
      </c>
      <c r="H64" s="1">
        <v>254000</v>
      </c>
      <c r="I64" s="1">
        <v>1.1000000000000001</v>
      </c>
      <c r="J64" s="1">
        <v>139</v>
      </c>
      <c r="K64" s="1" t="s">
        <v>23</v>
      </c>
      <c r="L64" s="1">
        <v>1</v>
      </c>
      <c r="M64" s="1">
        <v>60</v>
      </c>
      <c r="N64" s="1">
        <v>0</v>
      </c>
    </row>
    <row r="65" spans="1:14" x14ac:dyDescent="0.25">
      <c r="A65" s="1">
        <v>45</v>
      </c>
      <c r="B65" s="1" t="s">
        <v>15</v>
      </c>
      <c r="C65" s="1">
        <v>0</v>
      </c>
      <c r="D65" s="1">
        <v>582</v>
      </c>
      <c r="E65" s="1">
        <v>0</v>
      </c>
      <c r="F65" s="1">
        <v>35</v>
      </c>
      <c r="G65" s="1">
        <v>0</v>
      </c>
      <c r="H65" s="1">
        <v>385000</v>
      </c>
      <c r="I65" s="1">
        <v>1</v>
      </c>
      <c r="J65" s="1">
        <v>145</v>
      </c>
      <c r="K65" s="1" t="s">
        <v>23</v>
      </c>
      <c r="L65" s="1">
        <v>0</v>
      </c>
      <c r="M65" s="1">
        <v>61</v>
      </c>
      <c r="N65" s="1">
        <v>1</v>
      </c>
    </row>
    <row r="66" spans="1:14" x14ac:dyDescent="0.25">
      <c r="A66" s="1">
        <v>45</v>
      </c>
      <c r="B66" s="1" t="s">
        <v>15</v>
      </c>
      <c r="C66" s="1">
        <v>0</v>
      </c>
      <c r="D66" s="1">
        <v>582</v>
      </c>
      <c r="E66" s="1">
        <v>0</v>
      </c>
      <c r="F66" s="1">
        <v>80</v>
      </c>
      <c r="G66" s="1">
        <v>0</v>
      </c>
      <c r="H66" s="1">
        <v>263358.03000000003</v>
      </c>
      <c r="I66" s="1">
        <v>1.18</v>
      </c>
      <c r="J66" s="1">
        <v>137</v>
      </c>
      <c r="K66" s="1" t="s">
        <v>24</v>
      </c>
      <c r="L66" s="1">
        <v>0</v>
      </c>
      <c r="M66" s="1">
        <v>63</v>
      </c>
      <c r="N66" s="1">
        <v>0</v>
      </c>
    </row>
    <row r="67" spans="1:14" x14ac:dyDescent="0.25">
      <c r="A67" s="1">
        <v>60</v>
      </c>
      <c r="B67" s="1" t="s">
        <v>15</v>
      </c>
      <c r="C67" s="1">
        <v>0</v>
      </c>
      <c r="D67" s="1">
        <v>68</v>
      </c>
      <c r="E67" s="1">
        <v>0</v>
      </c>
      <c r="F67" s="1">
        <v>20</v>
      </c>
      <c r="G67" s="1">
        <v>0</v>
      </c>
      <c r="H67" s="1">
        <v>119000</v>
      </c>
      <c r="I67" s="1">
        <v>2.9</v>
      </c>
      <c r="J67" s="1">
        <v>127</v>
      </c>
      <c r="K67" s="1" t="s">
        <v>23</v>
      </c>
      <c r="L67" s="1">
        <v>1</v>
      </c>
      <c r="M67" s="1">
        <v>64</v>
      </c>
      <c r="N67" s="1">
        <v>1</v>
      </c>
    </row>
    <row r="68" spans="1:14" x14ac:dyDescent="0.25">
      <c r="A68" s="1">
        <v>42</v>
      </c>
      <c r="B68" s="1" t="s">
        <v>15</v>
      </c>
      <c r="C68" s="1">
        <v>1</v>
      </c>
      <c r="D68" s="1">
        <v>250</v>
      </c>
      <c r="E68" s="1">
        <v>1</v>
      </c>
      <c r="F68" s="1">
        <v>15</v>
      </c>
      <c r="G68" s="1">
        <v>0</v>
      </c>
      <c r="H68" s="1">
        <v>213000</v>
      </c>
      <c r="I68" s="1">
        <v>1.3</v>
      </c>
      <c r="J68" s="1">
        <v>136</v>
      </c>
      <c r="K68" s="1" t="s">
        <v>24</v>
      </c>
      <c r="L68" s="1">
        <v>0</v>
      </c>
      <c r="M68" s="1">
        <v>65</v>
      </c>
      <c r="N68" s="1">
        <v>1</v>
      </c>
    </row>
    <row r="69" spans="1:14" x14ac:dyDescent="0.25">
      <c r="A69" s="1">
        <v>72</v>
      </c>
      <c r="B69" s="1" t="s">
        <v>14</v>
      </c>
      <c r="C69" s="1">
        <v>1</v>
      </c>
      <c r="D69" s="1">
        <v>110</v>
      </c>
      <c r="E69" s="1">
        <v>0</v>
      </c>
      <c r="F69" s="1">
        <v>25</v>
      </c>
      <c r="G69" s="1">
        <v>0</v>
      </c>
      <c r="H69" s="1">
        <v>274000</v>
      </c>
      <c r="I69" s="1">
        <v>1</v>
      </c>
      <c r="J69" s="1">
        <v>140</v>
      </c>
      <c r="K69" s="1" t="s">
        <v>23</v>
      </c>
      <c r="L69" s="1">
        <v>1</v>
      </c>
      <c r="M69" s="1">
        <v>65</v>
      </c>
      <c r="N69" s="1">
        <v>1</v>
      </c>
    </row>
    <row r="70" spans="1:14" x14ac:dyDescent="0.25">
      <c r="A70" s="1">
        <v>70</v>
      </c>
      <c r="B70" s="1" t="s">
        <v>14</v>
      </c>
      <c r="C70" s="1">
        <v>0</v>
      </c>
      <c r="D70" s="1">
        <v>161</v>
      </c>
      <c r="E70" s="1">
        <v>0</v>
      </c>
      <c r="F70" s="1">
        <v>25</v>
      </c>
      <c r="G70" s="1">
        <v>0</v>
      </c>
      <c r="H70" s="1">
        <v>244000</v>
      </c>
      <c r="I70" s="1">
        <v>1.2</v>
      </c>
      <c r="J70" s="1">
        <v>142</v>
      </c>
      <c r="K70" s="1" t="s">
        <v>24</v>
      </c>
      <c r="L70" s="1">
        <v>0</v>
      </c>
      <c r="M70" s="1">
        <v>66</v>
      </c>
      <c r="N70" s="1">
        <v>1</v>
      </c>
    </row>
    <row r="71" spans="1:14" x14ac:dyDescent="0.25">
      <c r="A71" s="1">
        <v>65</v>
      </c>
      <c r="B71" s="1" t="s">
        <v>14</v>
      </c>
      <c r="C71" s="1">
        <v>0</v>
      </c>
      <c r="D71" s="1">
        <v>113</v>
      </c>
      <c r="E71" s="1">
        <v>1</v>
      </c>
      <c r="F71" s="1">
        <v>25</v>
      </c>
      <c r="G71" s="1">
        <v>0</v>
      </c>
      <c r="H71" s="1">
        <v>497000</v>
      </c>
      <c r="I71" s="1">
        <v>1.83</v>
      </c>
      <c r="J71" s="1">
        <v>135</v>
      </c>
      <c r="K71" s="1" t="s">
        <v>23</v>
      </c>
      <c r="L71" s="1">
        <v>0</v>
      </c>
      <c r="M71" s="1">
        <v>67</v>
      </c>
      <c r="N71" s="1">
        <v>1</v>
      </c>
    </row>
    <row r="72" spans="1:14" x14ac:dyDescent="0.25">
      <c r="A72" s="1">
        <v>41</v>
      </c>
      <c r="B72" s="1" t="s">
        <v>15</v>
      </c>
      <c r="C72" s="1">
        <v>0</v>
      </c>
      <c r="D72" s="1">
        <v>148</v>
      </c>
      <c r="E72" s="1">
        <v>0</v>
      </c>
      <c r="F72" s="1">
        <v>40</v>
      </c>
      <c r="G72" s="1">
        <v>0</v>
      </c>
      <c r="H72" s="1">
        <v>374000</v>
      </c>
      <c r="I72" s="1">
        <v>0.8</v>
      </c>
      <c r="J72" s="1">
        <v>140</v>
      </c>
      <c r="K72" s="1" t="s">
        <v>23</v>
      </c>
      <c r="L72" s="1">
        <v>1</v>
      </c>
      <c r="M72" s="1">
        <v>68</v>
      </c>
      <c r="N72" s="1">
        <v>0</v>
      </c>
    </row>
    <row r="73" spans="1:14" x14ac:dyDescent="0.25">
      <c r="A73" s="1">
        <v>58</v>
      </c>
      <c r="B73" s="1" t="s">
        <v>15</v>
      </c>
      <c r="C73" s="1">
        <v>0</v>
      </c>
      <c r="D73" s="1">
        <v>582</v>
      </c>
      <c r="E73" s="1">
        <v>1</v>
      </c>
      <c r="F73" s="1">
        <v>35</v>
      </c>
      <c r="G73" s="1">
        <v>0</v>
      </c>
      <c r="H73" s="1">
        <v>122000</v>
      </c>
      <c r="I73" s="1">
        <v>0.9</v>
      </c>
      <c r="J73" s="1">
        <v>139</v>
      </c>
      <c r="K73" s="1" t="s">
        <v>23</v>
      </c>
      <c r="L73" s="1">
        <v>1</v>
      </c>
      <c r="M73" s="1">
        <v>71</v>
      </c>
      <c r="N73" s="1">
        <v>0</v>
      </c>
    </row>
    <row r="74" spans="1:14" x14ac:dyDescent="0.25">
      <c r="A74" s="1">
        <v>85</v>
      </c>
      <c r="B74" s="1" t="s">
        <v>16</v>
      </c>
      <c r="C74" s="1">
        <v>0</v>
      </c>
      <c r="D74" s="1">
        <v>5882</v>
      </c>
      <c r="E74" s="1">
        <v>0</v>
      </c>
      <c r="F74" s="1">
        <v>35</v>
      </c>
      <c r="G74" s="1">
        <v>0</v>
      </c>
      <c r="H74" s="1">
        <v>243000</v>
      </c>
      <c r="I74" s="1">
        <v>1</v>
      </c>
      <c r="J74" s="1">
        <v>132</v>
      </c>
      <c r="K74" s="1" t="s">
        <v>23</v>
      </c>
      <c r="L74" s="1">
        <v>1</v>
      </c>
      <c r="M74" s="1">
        <v>72</v>
      </c>
      <c r="N74" s="1">
        <v>1</v>
      </c>
    </row>
    <row r="75" spans="1:14" x14ac:dyDescent="0.25">
      <c r="A75" s="1">
        <v>65</v>
      </c>
      <c r="B75" s="1" t="s">
        <v>14</v>
      </c>
      <c r="C75" s="1">
        <v>0</v>
      </c>
      <c r="D75" s="1">
        <v>224</v>
      </c>
      <c r="E75" s="1">
        <v>1</v>
      </c>
      <c r="F75" s="1">
        <v>50</v>
      </c>
      <c r="G75" s="1">
        <v>0</v>
      </c>
      <c r="H75" s="1">
        <v>149000</v>
      </c>
      <c r="I75" s="1">
        <v>1.3</v>
      </c>
      <c r="J75" s="1">
        <v>137</v>
      </c>
      <c r="K75" s="1" t="s">
        <v>23</v>
      </c>
      <c r="L75" s="1">
        <v>1</v>
      </c>
      <c r="M75" s="1">
        <v>72</v>
      </c>
      <c r="N75" s="1">
        <v>0</v>
      </c>
    </row>
    <row r="76" spans="1:14" x14ac:dyDescent="0.25">
      <c r="A76" s="1">
        <v>69</v>
      </c>
      <c r="B76" s="1" t="s">
        <v>14</v>
      </c>
      <c r="C76" s="1">
        <v>0</v>
      </c>
      <c r="D76" s="1">
        <v>582</v>
      </c>
      <c r="E76" s="1">
        <v>0</v>
      </c>
      <c r="F76" s="1">
        <v>20</v>
      </c>
      <c r="G76" s="1">
        <v>0</v>
      </c>
      <c r="H76" s="1">
        <v>266000</v>
      </c>
      <c r="I76" s="1">
        <v>1.2</v>
      </c>
      <c r="J76" s="1">
        <v>134</v>
      </c>
      <c r="K76" s="1" t="s">
        <v>23</v>
      </c>
      <c r="L76" s="1">
        <v>1</v>
      </c>
      <c r="M76" s="1">
        <v>73</v>
      </c>
      <c r="N76" s="1">
        <v>1</v>
      </c>
    </row>
    <row r="77" spans="1:14" x14ac:dyDescent="0.25">
      <c r="A77" s="1">
        <v>60</v>
      </c>
      <c r="B77" s="1" t="s">
        <v>15</v>
      </c>
      <c r="C77" s="1">
        <v>1</v>
      </c>
      <c r="D77" s="1">
        <v>47</v>
      </c>
      <c r="E77" s="1">
        <v>0</v>
      </c>
      <c r="F77" s="1">
        <v>20</v>
      </c>
      <c r="G77" s="1">
        <v>0</v>
      </c>
      <c r="H77" s="1">
        <v>204000</v>
      </c>
      <c r="I77" s="1">
        <v>0.7</v>
      </c>
      <c r="J77" s="1">
        <v>139</v>
      </c>
      <c r="K77" s="1" t="s">
        <v>23</v>
      </c>
      <c r="L77" s="1">
        <v>1</v>
      </c>
      <c r="M77" s="1">
        <v>73</v>
      </c>
      <c r="N77" s="1">
        <v>1</v>
      </c>
    </row>
    <row r="78" spans="1:14" x14ac:dyDescent="0.25">
      <c r="A78" s="1">
        <v>70</v>
      </c>
      <c r="B78" s="1" t="s">
        <v>14</v>
      </c>
      <c r="C78" s="1">
        <v>0</v>
      </c>
      <c r="D78" s="1">
        <v>92</v>
      </c>
      <c r="E78" s="1">
        <v>0</v>
      </c>
      <c r="F78" s="1">
        <v>60</v>
      </c>
      <c r="G78" s="1">
        <v>1</v>
      </c>
      <c r="H78" s="1">
        <v>317000</v>
      </c>
      <c r="I78" s="1">
        <v>0.8</v>
      </c>
      <c r="J78" s="1">
        <v>140</v>
      </c>
      <c r="K78" s="1" t="s">
        <v>24</v>
      </c>
      <c r="L78" s="1">
        <v>1</v>
      </c>
      <c r="M78" s="1">
        <v>74</v>
      </c>
      <c r="N78" s="1">
        <v>0</v>
      </c>
    </row>
    <row r="79" spans="1:14" x14ac:dyDescent="0.25">
      <c r="A79" s="1">
        <v>42</v>
      </c>
      <c r="B79" s="1" t="s">
        <v>15</v>
      </c>
      <c r="C79" s="1">
        <v>0</v>
      </c>
      <c r="D79" s="1">
        <v>102</v>
      </c>
      <c r="E79" s="1">
        <v>1</v>
      </c>
      <c r="F79" s="1">
        <v>40</v>
      </c>
      <c r="G79" s="1">
        <v>0</v>
      </c>
      <c r="H79" s="1">
        <v>237000</v>
      </c>
      <c r="I79" s="1">
        <v>1.2</v>
      </c>
      <c r="J79" s="1">
        <v>140</v>
      </c>
      <c r="K79" s="1" t="s">
        <v>23</v>
      </c>
      <c r="L79" s="1">
        <v>0</v>
      </c>
      <c r="M79" s="1">
        <v>74</v>
      </c>
      <c r="N79" s="1">
        <v>0</v>
      </c>
    </row>
    <row r="80" spans="1:14" x14ac:dyDescent="0.25">
      <c r="A80" s="1">
        <v>75</v>
      </c>
      <c r="B80" s="1" t="s">
        <v>14</v>
      </c>
      <c r="C80" s="1">
        <v>1</v>
      </c>
      <c r="D80" s="1">
        <v>203</v>
      </c>
      <c r="E80" s="1">
        <v>1</v>
      </c>
      <c r="F80" s="1">
        <v>38</v>
      </c>
      <c r="G80" s="1">
        <v>1</v>
      </c>
      <c r="H80" s="1">
        <v>283000</v>
      </c>
      <c r="I80" s="1">
        <v>0.6</v>
      </c>
      <c r="J80" s="1">
        <v>131</v>
      </c>
      <c r="K80" s="1" t="s">
        <v>23</v>
      </c>
      <c r="L80" s="1">
        <v>1</v>
      </c>
      <c r="M80" s="1">
        <v>74</v>
      </c>
      <c r="N80" s="1">
        <v>0</v>
      </c>
    </row>
    <row r="81" spans="1:14" x14ac:dyDescent="0.25">
      <c r="A81" s="1">
        <v>55</v>
      </c>
      <c r="B81" s="1" t="s">
        <v>15</v>
      </c>
      <c r="C81" s="1">
        <v>0</v>
      </c>
      <c r="D81" s="1">
        <v>336</v>
      </c>
      <c r="E81" s="1">
        <v>0</v>
      </c>
      <c r="F81" s="1">
        <v>45</v>
      </c>
      <c r="G81" s="1">
        <v>1</v>
      </c>
      <c r="H81" s="1">
        <v>324000</v>
      </c>
      <c r="I81" s="1">
        <v>0.9</v>
      </c>
      <c r="J81" s="1">
        <v>140</v>
      </c>
      <c r="K81" s="1" t="s">
        <v>24</v>
      </c>
      <c r="L81" s="1">
        <v>0</v>
      </c>
      <c r="M81" s="1">
        <v>74</v>
      </c>
      <c r="N81" s="1">
        <v>0</v>
      </c>
    </row>
    <row r="82" spans="1:14" x14ac:dyDescent="0.25">
      <c r="A82" s="1">
        <v>70</v>
      </c>
      <c r="B82" s="1" t="s">
        <v>14</v>
      </c>
      <c r="C82" s="1">
        <v>0</v>
      </c>
      <c r="D82" s="1">
        <v>69</v>
      </c>
      <c r="E82" s="1">
        <v>0</v>
      </c>
      <c r="F82" s="1">
        <v>40</v>
      </c>
      <c r="G82" s="1">
        <v>0</v>
      </c>
      <c r="H82" s="1">
        <v>293000</v>
      </c>
      <c r="I82" s="1">
        <v>1.7</v>
      </c>
      <c r="J82" s="1">
        <v>136</v>
      </c>
      <c r="K82" s="1" t="s">
        <v>24</v>
      </c>
      <c r="L82" s="1">
        <v>0</v>
      </c>
      <c r="M82" s="1">
        <v>75</v>
      </c>
      <c r="N82" s="1">
        <v>0</v>
      </c>
    </row>
    <row r="83" spans="1:14" x14ac:dyDescent="0.25">
      <c r="A83" s="1">
        <v>67</v>
      </c>
      <c r="B83" s="1" t="s">
        <v>14</v>
      </c>
      <c r="C83" s="1">
        <v>0</v>
      </c>
      <c r="D83" s="1">
        <v>582</v>
      </c>
      <c r="E83" s="1">
        <v>0</v>
      </c>
      <c r="F83" s="1">
        <v>50</v>
      </c>
      <c r="G83" s="1">
        <v>0</v>
      </c>
      <c r="H83" s="1">
        <v>263358.03000000003</v>
      </c>
      <c r="I83" s="1">
        <v>1.18</v>
      </c>
      <c r="J83" s="1">
        <v>137</v>
      </c>
      <c r="K83" s="1" t="s">
        <v>23</v>
      </c>
      <c r="L83" s="1">
        <v>1</v>
      </c>
      <c r="M83" s="1">
        <v>76</v>
      </c>
      <c r="N83" s="1">
        <v>0</v>
      </c>
    </row>
    <row r="84" spans="1:14" x14ac:dyDescent="0.25">
      <c r="A84" s="1">
        <v>60</v>
      </c>
      <c r="B84" s="1" t="s">
        <v>15</v>
      </c>
      <c r="C84" s="1">
        <v>1</v>
      </c>
      <c r="D84" s="1">
        <v>76</v>
      </c>
      <c r="E84" s="1">
        <v>1</v>
      </c>
      <c r="F84" s="1">
        <v>25</v>
      </c>
      <c r="G84" s="1">
        <v>0</v>
      </c>
      <c r="H84" s="1">
        <v>196000</v>
      </c>
      <c r="I84" s="1">
        <v>2.5</v>
      </c>
      <c r="J84" s="1">
        <v>132</v>
      </c>
      <c r="K84" s="1" t="s">
        <v>24</v>
      </c>
      <c r="L84" s="1">
        <v>0</v>
      </c>
      <c r="M84" s="1">
        <v>77</v>
      </c>
      <c r="N84" s="1">
        <v>1</v>
      </c>
    </row>
    <row r="85" spans="1:14" x14ac:dyDescent="0.25">
      <c r="A85" s="1">
        <v>79</v>
      </c>
      <c r="B85" s="1" t="s">
        <v>14</v>
      </c>
      <c r="C85" s="1">
        <v>1</v>
      </c>
      <c r="D85" s="1">
        <v>55</v>
      </c>
      <c r="E85" s="1">
        <v>0</v>
      </c>
      <c r="F85" s="1">
        <v>50</v>
      </c>
      <c r="G85" s="1">
        <v>1</v>
      </c>
      <c r="H85" s="1">
        <v>172000</v>
      </c>
      <c r="I85" s="1">
        <v>1.8</v>
      </c>
      <c r="J85" s="1">
        <v>133</v>
      </c>
      <c r="K85" s="1" t="s">
        <v>23</v>
      </c>
      <c r="L85" s="1">
        <v>0</v>
      </c>
      <c r="M85" s="1">
        <v>78</v>
      </c>
      <c r="N85" s="1">
        <v>0</v>
      </c>
    </row>
    <row r="86" spans="1:14" x14ac:dyDescent="0.25">
      <c r="A86" s="1">
        <v>59</v>
      </c>
      <c r="B86" s="1" t="s">
        <v>15</v>
      </c>
      <c r="C86" s="1">
        <v>1</v>
      </c>
      <c r="D86" s="1">
        <v>280</v>
      </c>
      <c r="E86" s="1">
        <v>1</v>
      </c>
      <c r="F86" s="1">
        <v>25</v>
      </c>
      <c r="G86" s="1">
        <v>1</v>
      </c>
      <c r="H86" s="1">
        <v>302000</v>
      </c>
      <c r="I86" s="1">
        <v>1</v>
      </c>
      <c r="J86" s="1">
        <v>141</v>
      </c>
      <c r="K86" s="1" t="s">
        <v>24</v>
      </c>
      <c r="L86" s="1">
        <v>0</v>
      </c>
      <c r="M86" s="1">
        <v>78</v>
      </c>
      <c r="N86" s="1">
        <v>1</v>
      </c>
    </row>
    <row r="87" spans="1:14" x14ac:dyDescent="0.25">
      <c r="A87" s="1">
        <v>51</v>
      </c>
      <c r="B87" s="1" t="s">
        <v>15</v>
      </c>
      <c r="C87" s="1">
        <v>0</v>
      </c>
      <c r="D87" s="1">
        <v>78</v>
      </c>
      <c r="E87" s="1">
        <v>0</v>
      </c>
      <c r="F87" s="1">
        <v>50</v>
      </c>
      <c r="G87" s="1">
        <v>0</v>
      </c>
      <c r="H87" s="1">
        <v>406000</v>
      </c>
      <c r="I87" s="1">
        <v>0.7</v>
      </c>
      <c r="J87" s="1">
        <v>140</v>
      </c>
      <c r="K87" s="1" t="s">
        <v>23</v>
      </c>
      <c r="L87" s="1">
        <v>0</v>
      </c>
      <c r="M87" s="1">
        <v>79</v>
      </c>
      <c r="N87" s="1">
        <v>0</v>
      </c>
    </row>
    <row r="88" spans="1:14" x14ac:dyDescent="0.25">
      <c r="A88" s="1">
        <v>55</v>
      </c>
      <c r="B88" s="1" t="s">
        <v>15</v>
      </c>
      <c r="C88" s="1">
        <v>0</v>
      </c>
      <c r="D88" s="1">
        <v>47</v>
      </c>
      <c r="E88" s="1">
        <v>0</v>
      </c>
      <c r="F88" s="1">
        <v>35</v>
      </c>
      <c r="G88" s="1">
        <v>1</v>
      </c>
      <c r="H88" s="1">
        <v>173000</v>
      </c>
      <c r="I88" s="1">
        <v>1.1000000000000001</v>
      </c>
      <c r="J88" s="1">
        <v>137</v>
      </c>
      <c r="K88" s="1" t="s">
        <v>23</v>
      </c>
      <c r="L88" s="1">
        <v>0</v>
      </c>
      <c r="M88" s="1">
        <v>79</v>
      </c>
      <c r="N88" s="1">
        <v>0</v>
      </c>
    </row>
    <row r="89" spans="1:14" x14ac:dyDescent="0.25">
      <c r="A89" s="1">
        <v>65</v>
      </c>
      <c r="B89" s="1" t="s">
        <v>14</v>
      </c>
      <c r="C89" s="1">
        <v>1</v>
      </c>
      <c r="D89" s="1">
        <v>68</v>
      </c>
      <c r="E89" s="1">
        <v>1</v>
      </c>
      <c r="F89" s="1">
        <v>60</v>
      </c>
      <c r="G89" s="1">
        <v>1</v>
      </c>
      <c r="H89" s="1">
        <v>304000</v>
      </c>
      <c r="I89" s="1">
        <v>0.8</v>
      </c>
      <c r="J89" s="1">
        <v>140</v>
      </c>
      <c r="K89" s="1" t="s">
        <v>23</v>
      </c>
      <c r="L89" s="1">
        <v>0</v>
      </c>
      <c r="M89" s="1">
        <v>79</v>
      </c>
      <c r="N89" s="1">
        <v>0</v>
      </c>
    </row>
    <row r="90" spans="1:14" x14ac:dyDescent="0.25">
      <c r="A90" s="1">
        <v>44</v>
      </c>
      <c r="B90" s="1" t="s">
        <v>15</v>
      </c>
      <c r="C90" s="1">
        <v>0</v>
      </c>
      <c r="D90" s="1">
        <v>84</v>
      </c>
      <c r="E90" s="1">
        <v>1</v>
      </c>
      <c r="F90" s="1">
        <v>40</v>
      </c>
      <c r="G90" s="1">
        <v>1</v>
      </c>
      <c r="H90" s="1">
        <v>235000</v>
      </c>
      <c r="I90" s="1">
        <v>0.7</v>
      </c>
      <c r="J90" s="1">
        <v>139</v>
      </c>
      <c r="K90" s="1" t="s">
        <v>23</v>
      </c>
      <c r="L90" s="1">
        <v>0</v>
      </c>
      <c r="M90" s="1">
        <v>79</v>
      </c>
      <c r="N90" s="1">
        <v>0</v>
      </c>
    </row>
    <row r="91" spans="1:14" x14ac:dyDescent="0.25">
      <c r="A91" s="1">
        <v>57</v>
      </c>
      <c r="B91" s="1" t="s">
        <v>15</v>
      </c>
      <c r="C91" s="1">
        <v>1</v>
      </c>
      <c r="D91" s="1">
        <v>115</v>
      </c>
      <c r="E91" s="1">
        <v>0</v>
      </c>
      <c r="F91" s="1">
        <v>25</v>
      </c>
      <c r="G91" s="1">
        <v>1</v>
      </c>
      <c r="H91" s="1">
        <v>181000</v>
      </c>
      <c r="I91" s="1">
        <v>1.1000000000000001</v>
      </c>
      <c r="J91" s="1">
        <v>144</v>
      </c>
      <c r="K91" s="1" t="s">
        <v>23</v>
      </c>
      <c r="L91" s="1">
        <v>0</v>
      </c>
      <c r="M91" s="1">
        <v>79</v>
      </c>
      <c r="N91" s="1">
        <v>0</v>
      </c>
    </row>
    <row r="92" spans="1:14" x14ac:dyDescent="0.25">
      <c r="A92" s="1">
        <v>70</v>
      </c>
      <c r="B92" s="1" t="s">
        <v>14</v>
      </c>
      <c r="C92" s="1">
        <v>0</v>
      </c>
      <c r="D92" s="1">
        <v>66</v>
      </c>
      <c r="E92" s="1">
        <v>1</v>
      </c>
      <c r="F92" s="1">
        <v>45</v>
      </c>
      <c r="G92" s="1">
        <v>0</v>
      </c>
      <c r="H92" s="1">
        <v>249000</v>
      </c>
      <c r="I92" s="1">
        <v>0.8</v>
      </c>
      <c r="J92" s="1">
        <v>136</v>
      </c>
      <c r="K92" s="1" t="s">
        <v>23</v>
      </c>
      <c r="L92" s="1">
        <v>1</v>
      </c>
      <c r="M92" s="1">
        <v>80</v>
      </c>
      <c r="N92" s="1">
        <v>0</v>
      </c>
    </row>
    <row r="93" spans="1:14" x14ac:dyDescent="0.25">
      <c r="A93" s="1">
        <v>60</v>
      </c>
      <c r="B93" s="1" t="s">
        <v>15</v>
      </c>
      <c r="C93" s="1">
        <v>0</v>
      </c>
      <c r="D93" s="1">
        <v>897</v>
      </c>
      <c r="E93" s="1">
        <v>1</v>
      </c>
      <c r="F93" s="1">
        <v>45</v>
      </c>
      <c r="G93" s="1">
        <v>0</v>
      </c>
      <c r="H93" s="1">
        <v>297000</v>
      </c>
      <c r="I93" s="1">
        <v>1</v>
      </c>
      <c r="J93" s="1">
        <v>133</v>
      </c>
      <c r="K93" s="1" t="s">
        <v>23</v>
      </c>
      <c r="L93" s="1">
        <v>0</v>
      </c>
      <c r="M93" s="1">
        <v>80</v>
      </c>
      <c r="N93" s="1">
        <v>0</v>
      </c>
    </row>
    <row r="94" spans="1:14" x14ac:dyDescent="0.25">
      <c r="A94" s="1">
        <v>42</v>
      </c>
      <c r="B94" s="1" t="s">
        <v>15</v>
      </c>
      <c r="C94" s="1">
        <v>0</v>
      </c>
      <c r="D94" s="1">
        <v>582</v>
      </c>
      <c r="E94" s="1">
        <v>0</v>
      </c>
      <c r="F94" s="1">
        <v>60</v>
      </c>
      <c r="G94" s="1">
        <v>0</v>
      </c>
      <c r="H94" s="1">
        <v>263358.03000000003</v>
      </c>
      <c r="I94" s="1">
        <v>1.18</v>
      </c>
      <c r="J94" s="1">
        <v>137</v>
      </c>
      <c r="K94" s="1" t="s">
        <v>24</v>
      </c>
      <c r="L94" s="1">
        <v>0</v>
      </c>
      <c r="M94" s="1">
        <v>82</v>
      </c>
      <c r="N94" s="1">
        <v>0</v>
      </c>
    </row>
    <row r="95" spans="1:14" x14ac:dyDescent="0.25">
      <c r="A95" s="1">
        <v>60</v>
      </c>
      <c r="B95" s="1" t="s">
        <v>15</v>
      </c>
      <c r="C95" s="1">
        <v>1</v>
      </c>
      <c r="D95" s="1">
        <v>154</v>
      </c>
      <c r="E95" s="1">
        <v>0</v>
      </c>
      <c r="F95" s="1">
        <v>25</v>
      </c>
      <c r="G95" s="1">
        <v>0</v>
      </c>
      <c r="H95" s="1">
        <v>210000</v>
      </c>
      <c r="I95" s="1">
        <v>1.7</v>
      </c>
      <c r="J95" s="1">
        <v>135</v>
      </c>
      <c r="K95" s="1" t="s">
        <v>23</v>
      </c>
      <c r="L95" s="1">
        <v>0</v>
      </c>
      <c r="M95" s="1">
        <v>82</v>
      </c>
      <c r="N95" s="1">
        <v>1</v>
      </c>
    </row>
    <row r="96" spans="1:14" x14ac:dyDescent="0.25">
      <c r="A96" s="1">
        <v>58</v>
      </c>
      <c r="B96" s="1" t="s">
        <v>15</v>
      </c>
      <c r="C96" s="1">
        <v>0</v>
      </c>
      <c r="D96" s="1">
        <v>144</v>
      </c>
      <c r="E96" s="1">
        <v>1</v>
      </c>
      <c r="F96" s="1">
        <v>38</v>
      </c>
      <c r="G96" s="1">
        <v>1</v>
      </c>
      <c r="H96" s="1">
        <v>327000</v>
      </c>
      <c r="I96" s="1">
        <v>0.7</v>
      </c>
      <c r="J96" s="1">
        <v>142</v>
      </c>
      <c r="K96" s="1" t="s">
        <v>24</v>
      </c>
      <c r="L96" s="1">
        <v>0</v>
      </c>
      <c r="M96" s="1">
        <v>83</v>
      </c>
      <c r="N96" s="1">
        <v>0</v>
      </c>
    </row>
    <row r="97" spans="1:14" x14ac:dyDescent="0.25">
      <c r="A97" s="1">
        <v>58</v>
      </c>
      <c r="B97" s="1" t="s">
        <v>15</v>
      </c>
      <c r="C97" s="1">
        <v>1</v>
      </c>
      <c r="D97" s="1">
        <v>133</v>
      </c>
      <c r="E97" s="1">
        <v>0</v>
      </c>
      <c r="F97" s="1">
        <v>60</v>
      </c>
      <c r="G97" s="1">
        <v>1</v>
      </c>
      <c r="H97" s="1">
        <v>219000</v>
      </c>
      <c r="I97" s="1">
        <v>1</v>
      </c>
      <c r="J97" s="1">
        <v>141</v>
      </c>
      <c r="K97" s="1" t="s">
        <v>23</v>
      </c>
      <c r="L97" s="1">
        <v>0</v>
      </c>
      <c r="M97" s="1">
        <v>83</v>
      </c>
      <c r="N97" s="1">
        <v>0</v>
      </c>
    </row>
    <row r="98" spans="1:14" x14ac:dyDescent="0.25">
      <c r="A98" s="1">
        <v>63</v>
      </c>
      <c r="B98" s="1" t="s">
        <v>14</v>
      </c>
      <c r="C98" s="1">
        <v>1</v>
      </c>
      <c r="D98" s="1">
        <v>514</v>
      </c>
      <c r="E98" s="1">
        <v>1</v>
      </c>
      <c r="F98" s="1">
        <v>25</v>
      </c>
      <c r="G98" s="1">
        <v>1</v>
      </c>
      <c r="H98" s="1">
        <v>254000</v>
      </c>
      <c r="I98" s="1">
        <v>1.3</v>
      </c>
      <c r="J98" s="1">
        <v>134</v>
      </c>
      <c r="K98" s="1" t="s">
        <v>23</v>
      </c>
      <c r="L98" s="1">
        <v>0</v>
      </c>
      <c r="M98" s="1">
        <v>83</v>
      </c>
      <c r="N98" s="1">
        <v>0</v>
      </c>
    </row>
    <row r="99" spans="1:14" x14ac:dyDescent="0.25">
      <c r="A99" s="1">
        <v>70</v>
      </c>
      <c r="B99" s="1" t="s">
        <v>14</v>
      </c>
      <c r="C99" s="1">
        <v>1</v>
      </c>
      <c r="D99" s="1">
        <v>59</v>
      </c>
      <c r="E99" s="1">
        <v>0</v>
      </c>
      <c r="F99" s="1">
        <v>60</v>
      </c>
      <c r="G99" s="1">
        <v>0</v>
      </c>
      <c r="H99" s="1">
        <v>255000</v>
      </c>
      <c r="I99" s="1">
        <v>1.1000000000000001</v>
      </c>
      <c r="J99" s="1">
        <v>136</v>
      </c>
      <c r="K99" s="1" t="s">
        <v>24</v>
      </c>
      <c r="L99" s="1">
        <v>0</v>
      </c>
      <c r="M99" s="1">
        <v>85</v>
      </c>
      <c r="N99" s="1">
        <v>0</v>
      </c>
    </row>
    <row r="100" spans="1:14" x14ac:dyDescent="0.25">
      <c r="A100" s="1">
        <v>60</v>
      </c>
      <c r="B100" s="1" t="s">
        <v>15</v>
      </c>
      <c r="C100" s="1">
        <v>1</v>
      </c>
      <c r="D100" s="1">
        <v>156</v>
      </c>
      <c r="E100" s="1">
        <v>1</v>
      </c>
      <c r="F100" s="1">
        <v>25</v>
      </c>
      <c r="G100" s="1">
        <v>1</v>
      </c>
      <c r="H100" s="1">
        <v>318000</v>
      </c>
      <c r="I100" s="1">
        <v>1.2</v>
      </c>
      <c r="J100" s="1">
        <v>137</v>
      </c>
      <c r="K100" s="1" t="s">
        <v>24</v>
      </c>
      <c r="L100" s="1">
        <v>0</v>
      </c>
      <c r="M100" s="1">
        <v>85</v>
      </c>
      <c r="N100" s="1">
        <v>0</v>
      </c>
    </row>
    <row r="101" spans="1:14" x14ac:dyDescent="0.25">
      <c r="A101" s="1">
        <v>63</v>
      </c>
      <c r="B101" s="1" t="s">
        <v>14</v>
      </c>
      <c r="C101" s="1">
        <v>1</v>
      </c>
      <c r="D101" s="1">
        <v>61</v>
      </c>
      <c r="E101" s="1">
        <v>1</v>
      </c>
      <c r="F101" s="1">
        <v>40</v>
      </c>
      <c r="G101" s="1">
        <v>0</v>
      </c>
      <c r="H101" s="1">
        <v>221000</v>
      </c>
      <c r="I101" s="1">
        <v>1.1000000000000001</v>
      </c>
      <c r="J101" s="1">
        <v>140</v>
      </c>
      <c r="K101" s="1" t="s">
        <v>24</v>
      </c>
      <c r="L101" s="1">
        <v>0</v>
      </c>
      <c r="M101" s="1">
        <v>86</v>
      </c>
      <c r="N101" s="1">
        <v>0</v>
      </c>
    </row>
    <row r="102" spans="1:14" x14ac:dyDescent="0.25">
      <c r="A102" s="1">
        <v>65</v>
      </c>
      <c r="B102" s="1" t="s">
        <v>14</v>
      </c>
      <c r="C102" s="1">
        <v>1</v>
      </c>
      <c r="D102" s="1">
        <v>305</v>
      </c>
      <c r="E102" s="1">
        <v>0</v>
      </c>
      <c r="F102" s="1">
        <v>25</v>
      </c>
      <c r="G102" s="1">
        <v>0</v>
      </c>
      <c r="H102" s="1">
        <v>298000</v>
      </c>
      <c r="I102" s="1">
        <v>1.1000000000000001</v>
      </c>
      <c r="J102" s="1">
        <v>141</v>
      </c>
      <c r="K102" s="1" t="s">
        <v>23</v>
      </c>
      <c r="L102" s="1">
        <v>0</v>
      </c>
      <c r="M102" s="1">
        <v>87</v>
      </c>
      <c r="N102" s="1">
        <v>0</v>
      </c>
    </row>
    <row r="103" spans="1:14" x14ac:dyDescent="0.25">
      <c r="A103" s="1">
        <v>75</v>
      </c>
      <c r="B103" s="1" t="s">
        <v>14</v>
      </c>
      <c r="C103" s="1">
        <v>0</v>
      </c>
      <c r="D103" s="1">
        <v>582</v>
      </c>
      <c r="E103" s="1">
        <v>0</v>
      </c>
      <c r="F103" s="1">
        <v>45</v>
      </c>
      <c r="G103" s="1">
        <v>1</v>
      </c>
      <c r="H103" s="1">
        <v>263358.03000000003</v>
      </c>
      <c r="I103" s="1">
        <v>1.18</v>
      </c>
      <c r="J103" s="1">
        <v>137</v>
      </c>
      <c r="K103" s="1" t="s">
        <v>23</v>
      </c>
      <c r="L103" s="1">
        <v>0</v>
      </c>
      <c r="M103" s="1">
        <v>87</v>
      </c>
      <c r="N103" s="1">
        <v>0</v>
      </c>
    </row>
    <row r="104" spans="1:14" x14ac:dyDescent="0.25">
      <c r="A104" s="1">
        <v>80</v>
      </c>
      <c r="B104" s="1" t="s">
        <v>14</v>
      </c>
      <c r="C104" s="1">
        <v>0</v>
      </c>
      <c r="D104" s="1">
        <v>898</v>
      </c>
      <c r="E104" s="1">
        <v>0</v>
      </c>
      <c r="F104" s="1">
        <v>25</v>
      </c>
      <c r="G104" s="1">
        <v>0</v>
      </c>
      <c r="H104" s="1">
        <v>149000</v>
      </c>
      <c r="I104" s="1">
        <v>1.1000000000000001</v>
      </c>
      <c r="J104" s="1">
        <v>144</v>
      </c>
      <c r="K104" s="1" t="s">
        <v>23</v>
      </c>
      <c r="L104" s="1">
        <v>1</v>
      </c>
      <c r="M104" s="1">
        <v>87</v>
      </c>
      <c r="N104" s="1">
        <v>0</v>
      </c>
    </row>
    <row r="105" spans="1:14" x14ac:dyDescent="0.25">
      <c r="A105" s="1">
        <v>42</v>
      </c>
      <c r="B105" s="1" t="s">
        <v>15</v>
      </c>
      <c r="C105" s="1">
        <v>0</v>
      </c>
      <c r="D105" s="1">
        <v>5209</v>
      </c>
      <c r="E105" s="1">
        <v>0</v>
      </c>
      <c r="F105" s="1">
        <v>30</v>
      </c>
      <c r="G105" s="1">
        <v>0</v>
      </c>
      <c r="H105" s="1">
        <v>226000</v>
      </c>
      <c r="I105" s="1">
        <v>1</v>
      </c>
      <c r="J105" s="1">
        <v>140</v>
      </c>
      <c r="K105" s="1" t="s">
        <v>23</v>
      </c>
      <c r="L105" s="1">
        <v>1</v>
      </c>
      <c r="M105" s="1">
        <v>87</v>
      </c>
      <c r="N105" s="1">
        <v>0</v>
      </c>
    </row>
    <row r="106" spans="1:14" x14ac:dyDescent="0.25">
      <c r="A106" s="1">
        <v>60</v>
      </c>
      <c r="B106" s="1" t="s">
        <v>15</v>
      </c>
      <c r="C106" s="1">
        <v>0</v>
      </c>
      <c r="D106" s="1">
        <v>53</v>
      </c>
      <c r="E106" s="1">
        <v>0</v>
      </c>
      <c r="F106" s="1">
        <v>50</v>
      </c>
      <c r="G106" s="1">
        <v>1</v>
      </c>
      <c r="H106" s="1">
        <v>286000</v>
      </c>
      <c r="I106" s="1">
        <v>2.2999999999999998</v>
      </c>
      <c r="J106" s="1">
        <v>143</v>
      </c>
      <c r="K106" s="1" t="s">
        <v>24</v>
      </c>
      <c r="L106" s="1">
        <v>0</v>
      </c>
      <c r="M106" s="1">
        <v>87</v>
      </c>
      <c r="N106" s="1">
        <v>0</v>
      </c>
    </row>
    <row r="107" spans="1:14" x14ac:dyDescent="0.25">
      <c r="A107" s="1">
        <v>72</v>
      </c>
      <c r="B107" s="1" t="s">
        <v>14</v>
      </c>
      <c r="C107" s="1">
        <v>1</v>
      </c>
      <c r="D107" s="1">
        <v>328</v>
      </c>
      <c r="E107" s="1">
        <v>0</v>
      </c>
      <c r="F107" s="1">
        <v>30</v>
      </c>
      <c r="G107" s="1">
        <v>1</v>
      </c>
      <c r="H107" s="1">
        <v>621000</v>
      </c>
      <c r="I107" s="1">
        <v>1.7</v>
      </c>
      <c r="J107" s="1">
        <v>138</v>
      </c>
      <c r="K107" s="1" t="s">
        <v>24</v>
      </c>
      <c r="L107" s="1">
        <v>1</v>
      </c>
      <c r="M107" s="1">
        <v>88</v>
      </c>
      <c r="N107" s="1">
        <v>1</v>
      </c>
    </row>
    <row r="108" spans="1:14" x14ac:dyDescent="0.25">
      <c r="A108" s="1">
        <v>55</v>
      </c>
      <c r="B108" s="1" t="s">
        <v>15</v>
      </c>
      <c r="C108" s="1">
        <v>0</v>
      </c>
      <c r="D108" s="1">
        <v>748</v>
      </c>
      <c r="E108" s="1">
        <v>0</v>
      </c>
      <c r="F108" s="1">
        <v>45</v>
      </c>
      <c r="G108" s="1">
        <v>0</v>
      </c>
      <c r="H108" s="1">
        <v>263000</v>
      </c>
      <c r="I108" s="1">
        <v>1.3</v>
      </c>
      <c r="J108" s="1">
        <v>137</v>
      </c>
      <c r="K108" s="1" t="s">
        <v>23</v>
      </c>
      <c r="L108" s="1">
        <v>0</v>
      </c>
      <c r="M108" s="1">
        <v>88</v>
      </c>
      <c r="N108" s="1">
        <v>0</v>
      </c>
    </row>
    <row r="109" spans="1:14" x14ac:dyDescent="0.25">
      <c r="A109" s="1">
        <v>45</v>
      </c>
      <c r="B109" s="1" t="s">
        <v>15</v>
      </c>
      <c r="C109" s="1">
        <v>1</v>
      </c>
      <c r="D109" s="1">
        <v>1876</v>
      </c>
      <c r="E109" s="1">
        <v>1</v>
      </c>
      <c r="F109" s="1">
        <v>35</v>
      </c>
      <c r="G109" s="1">
        <v>0</v>
      </c>
      <c r="H109" s="1">
        <v>226000</v>
      </c>
      <c r="I109" s="1">
        <v>0.9</v>
      </c>
      <c r="J109" s="1">
        <v>138</v>
      </c>
      <c r="K109" s="1" t="s">
        <v>23</v>
      </c>
      <c r="L109" s="1">
        <v>0</v>
      </c>
      <c r="M109" s="1">
        <v>88</v>
      </c>
      <c r="N109" s="1">
        <v>0</v>
      </c>
    </row>
    <row r="110" spans="1:14" x14ac:dyDescent="0.25">
      <c r="A110" s="1">
        <v>63</v>
      </c>
      <c r="B110" s="1" t="s">
        <v>14</v>
      </c>
      <c r="C110" s="1">
        <v>0</v>
      </c>
      <c r="D110" s="1">
        <v>936</v>
      </c>
      <c r="E110" s="1">
        <v>0</v>
      </c>
      <c r="F110" s="1">
        <v>38</v>
      </c>
      <c r="G110" s="1">
        <v>0</v>
      </c>
      <c r="H110" s="1">
        <v>304000</v>
      </c>
      <c r="I110" s="1">
        <v>1.1000000000000001</v>
      </c>
      <c r="J110" s="1">
        <v>133</v>
      </c>
      <c r="K110" s="1" t="s">
        <v>23</v>
      </c>
      <c r="L110" s="1">
        <v>1</v>
      </c>
      <c r="M110" s="1">
        <v>88</v>
      </c>
      <c r="N110" s="1">
        <v>0</v>
      </c>
    </row>
    <row r="111" spans="1:14" x14ac:dyDescent="0.25">
      <c r="A111" s="1">
        <v>45</v>
      </c>
      <c r="B111" s="1" t="s">
        <v>15</v>
      </c>
      <c r="C111" s="1">
        <v>0</v>
      </c>
      <c r="D111" s="1">
        <v>292</v>
      </c>
      <c r="E111" s="1">
        <v>1</v>
      </c>
      <c r="F111" s="1">
        <v>35</v>
      </c>
      <c r="G111" s="1">
        <v>0</v>
      </c>
      <c r="H111" s="1">
        <v>850000</v>
      </c>
      <c r="I111" s="1">
        <v>1.3</v>
      </c>
      <c r="J111" s="1">
        <v>142</v>
      </c>
      <c r="K111" s="1" t="s">
        <v>23</v>
      </c>
      <c r="L111" s="1">
        <v>1</v>
      </c>
      <c r="M111" s="1">
        <v>88</v>
      </c>
      <c r="N111" s="1">
        <v>0</v>
      </c>
    </row>
    <row r="112" spans="1:14" x14ac:dyDescent="0.25">
      <c r="A112" s="1">
        <v>85</v>
      </c>
      <c r="B112" s="1" t="s">
        <v>16</v>
      </c>
      <c r="C112" s="1">
        <v>0</v>
      </c>
      <c r="D112" s="1">
        <v>129</v>
      </c>
      <c r="E112" s="1">
        <v>0</v>
      </c>
      <c r="F112" s="1">
        <v>60</v>
      </c>
      <c r="G112" s="1">
        <v>0</v>
      </c>
      <c r="H112" s="1">
        <v>306000</v>
      </c>
      <c r="I112" s="1">
        <v>1.2</v>
      </c>
      <c r="J112" s="1">
        <v>132</v>
      </c>
      <c r="K112" s="1" t="s">
        <v>23</v>
      </c>
      <c r="L112" s="1">
        <v>1</v>
      </c>
      <c r="M112" s="1">
        <v>90</v>
      </c>
      <c r="N112" s="1">
        <v>1</v>
      </c>
    </row>
    <row r="113" spans="1:14" x14ac:dyDescent="0.25">
      <c r="A113" s="1">
        <v>55</v>
      </c>
      <c r="B113" s="1" t="s">
        <v>15</v>
      </c>
      <c r="C113" s="1">
        <v>0</v>
      </c>
      <c r="D113" s="1">
        <v>60</v>
      </c>
      <c r="E113" s="1">
        <v>0</v>
      </c>
      <c r="F113" s="1">
        <v>35</v>
      </c>
      <c r="G113" s="1">
        <v>0</v>
      </c>
      <c r="H113" s="1">
        <v>228000</v>
      </c>
      <c r="I113" s="1">
        <v>1.2</v>
      </c>
      <c r="J113" s="1">
        <v>135</v>
      </c>
      <c r="K113" s="1" t="s">
        <v>23</v>
      </c>
      <c r="L113" s="1">
        <v>1</v>
      </c>
      <c r="M113" s="1">
        <v>90</v>
      </c>
      <c r="N113" s="1">
        <v>0</v>
      </c>
    </row>
    <row r="114" spans="1:14" x14ac:dyDescent="0.25">
      <c r="A114" s="1">
        <v>50</v>
      </c>
      <c r="B114" s="1" t="s">
        <v>15</v>
      </c>
      <c r="C114" s="1">
        <v>0</v>
      </c>
      <c r="D114" s="1">
        <v>369</v>
      </c>
      <c r="E114" s="1">
        <v>1</v>
      </c>
      <c r="F114" s="1">
        <v>25</v>
      </c>
      <c r="G114" s="1">
        <v>0</v>
      </c>
      <c r="H114" s="1">
        <v>252000</v>
      </c>
      <c r="I114" s="1">
        <v>1.6</v>
      </c>
      <c r="J114" s="1">
        <v>136</v>
      </c>
      <c r="K114" s="1" t="s">
        <v>23</v>
      </c>
      <c r="L114" s="1">
        <v>0</v>
      </c>
      <c r="M114" s="1">
        <v>90</v>
      </c>
      <c r="N114" s="1">
        <v>0</v>
      </c>
    </row>
    <row r="115" spans="1:14" x14ac:dyDescent="0.25">
      <c r="A115" s="1">
        <v>70</v>
      </c>
      <c r="B115" s="1" t="s">
        <v>14</v>
      </c>
      <c r="C115" s="1">
        <v>1</v>
      </c>
      <c r="D115" s="1">
        <v>143</v>
      </c>
      <c r="E115" s="1">
        <v>0</v>
      </c>
      <c r="F115" s="1">
        <v>60</v>
      </c>
      <c r="G115" s="1">
        <v>0</v>
      </c>
      <c r="H115" s="1">
        <v>351000</v>
      </c>
      <c r="I115" s="1">
        <v>1.3</v>
      </c>
      <c r="J115" s="1">
        <v>137</v>
      </c>
      <c r="K115" s="1" t="s">
        <v>24</v>
      </c>
      <c r="L115" s="1">
        <v>0</v>
      </c>
      <c r="M115" s="1">
        <v>90</v>
      </c>
      <c r="N115" s="1">
        <v>1</v>
      </c>
    </row>
    <row r="116" spans="1:14" x14ac:dyDescent="0.25">
      <c r="A116" s="1">
        <v>60</v>
      </c>
      <c r="B116" s="1" t="s">
        <v>15</v>
      </c>
      <c r="C116" s="1">
        <v>1</v>
      </c>
      <c r="D116" s="1">
        <v>754</v>
      </c>
      <c r="E116" s="1">
        <v>1</v>
      </c>
      <c r="F116" s="1">
        <v>40</v>
      </c>
      <c r="G116" s="1">
        <v>1</v>
      </c>
      <c r="H116" s="1">
        <v>328000</v>
      </c>
      <c r="I116" s="1">
        <v>1.2</v>
      </c>
      <c r="J116" s="1">
        <v>126</v>
      </c>
      <c r="K116" s="1" t="s">
        <v>23</v>
      </c>
      <c r="L116" s="1">
        <v>0</v>
      </c>
      <c r="M116" s="1">
        <v>91</v>
      </c>
      <c r="N116" s="1">
        <v>0</v>
      </c>
    </row>
    <row r="117" spans="1:14" x14ac:dyDescent="0.25">
      <c r="A117" s="1">
        <v>58</v>
      </c>
      <c r="B117" s="1" t="s">
        <v>15</v>
      </c>
      <c r="C117" s="1">
        <v>1</v>
      </c>
      <c r="D117" s="1">
        <v>400</v>
      </c>
      <c r="E117" s="1">
        <v>0</v>
      </c>
      <c r="F117" s="1">
        <v>40</v>
      </c>
      <c r="G117" s="1">
        <v>0</v>
      </c>
      <c r="H117" s="1">
        <v>164000</v>
      </c>
      <c r="I117" s="1">
        <v>1</v>
      </c>
      <c r="J117" s="1">
        <v>139</v>
      </c>
      <c r="K117" s="1" t="s">
        <v>24</v>
      </c>
      <c r="L117" s="1">
        <v>0</v>
      </c>
      <c r="M117" s="1">
        <v>91</v>
      </c>
      <c r="N117" s="1">
        <v>0</v>
      </c>
    </row>
    <row r="118" spans="1:14" x14ac:dyDescent="0.25">
      <c r="A118" s="1">
        <v>60</v>
      </c>
      <c r="B118" s="1" t="s">
        <v>15</v>
      </c>
      <c r="C118" s="1">
        <v>1</v>
      </c>
      <c r="D118" s="1">
        <v>96</v>
      </c>
      <c r="E118" s="1">
        <v>1</v>
      </c>
      <c r="F118" s="1">
        <v>60</v>
      </c>
      <c r="G118" s="1">
        <v>1</v>
      </c>
      <c r="H118" s="1">
        <v>271000</v>
      </c>
      <c r="I118" s="1">
        <v>0.7</v>
      </c>
      <c r="J118" s="1">
        <v>136</v>
      </c>
      <c r="K118" s="1" t="s">
        <v>24</v>
      </c>
      <c r="L118" s="1">
        <v>0</v>
      </c>
      <c r="M118" s="1">
        <v>94</v>
      </c>
      <c r="N118" s="1">
        <v>0</v>
      </c>
    </row>
    <row r="119" spans="1:14" x14ac:dyDescent="0.25">
      <c r="A119" s="1">
        <v>85</v>
      </c>
      <c r="B119" s="1" t="s">
        <v>16</v>
      </c>
      <c r="C119" s="1">
        <v>1</v>
      </c>
      <c r="D119" s="1">
        <v>102</v>
      </c>
      <c r="E119" s="1">
        <v>0</v>
      </c>
      <c r="F119" s="1">
        <v>60</v>
      </c>
      <c r="G119" s="1">
        <v>0</v>
      </c>
      <c r="H119" s="1">
        <v>507000</v>
      </c>
      <c r="I119" s="1">
        <v>3.2</v>
      </c>
      <c r="J119" s="1">
        <v>138</v>
      </c>
      <c r="K119" s="1" t="s">
        <v>24</v>
      </c>
      <c r="L119" s="1">
        <v>0</v>
      </c>
      <c r="M119" s="1">
        <v>94</v>
      </c>
      <c r="N119" s="1">
        <v>0</v>
      </c>
    </row>
    <row r="120" spans="1:14" x14ac:dyDescent="0.25">
      <c r="A120" s="1">
        <v>65</v>
      </c>
      <c r="B120" s="1" t="s">
        <v>14</v>
      </c>
      <c r="C120" s="1">
        <v>1</v>
      </c>
      <c r="D120" s="1">
        <v>113</v>
      </c>
      <c r="E120" s="1">
        <v>1</v>
      </c>
      <c r="F120" s="1">
        <v>60</v>
      </c>
      <c r="G120" s="1">
        <v>1</v>
      </c>
      <c r="H120" s="1">
        <v>203000</v>
      </c>
      <c r="I120" s="1">
        <v>0.9</v>
      </c>
      <c r="J120" s="1">
        <v>140</v>
      </c>
      <c r="K120" s="1" t="s">
        <v>24</v>
      </c>
      <c r="L120" s="1">
        <v>0</v>
      </c>
      <c r="M120" s="1">
        <v>94</v>
      </c>
      <c r="N120" s="1">
        <v>0</v>
      </c>
    </row>
    <row r="121" spans="1:14" x14ac:dyDescent="0.25">
      <c r="A121" s="1">
        <v>86</v>
      </c>
      <c r="B121" s="1" t="s">
        <v>16</v>
      </c>
      <c r="C121" s="1">
        <v>0</v>
      </c>
      <c r="D121" s="1">
        <v>582</v>
      </c>
      <c r="E121" s="1">
        <v>0</v>
      </c>
      <c r="F121" s="1">
        <v>38</v>
      </c>
      <c r="G121" s="1">
        <v>0</v>
      </c>
      <c r="H121" s="1">
        <v>263358.03000000003</v>
      </c>
      <c r="I121" s="1">
        <v>1.83</v>
      </c>
      <c r="J121" s="1">
        <v>134</v>
      </c>
      <c r="K121" s="1" t="s">
        <v>24</v>
      </c>
      <c r="L121" s="1">
        <v>0</v>
      </c>
      <c r="M121" s="1">
        <v>95</v>
      </c>
      <c r="N121" s="1">
        <v>1</v>
      </c>
    </row>
    <row r="122" spans="1:14" x14ac:dyDescent="0.25">
      <c r="A122" s="1">
        <v>60</v>
      </c>
      <c r="B122" s="1" t="s">
        <v>15</v>
      </c>
      <c r="C122" s="1">
        <v>1</v>
      </c>
      <c r="D122" s="1">
        <v>737</v>
      </c>
      <c r="E122" s="1">
        <v>0</v>
      </c>
      <c r="F122" s="1">
        <v>60</v>
      </c>
      <c r="G122" s="1">
        <v>1</v>
      </c>
      <c r="H122" s="1">
        <v>210000</v>
      </c>
      <c r="I122" s="1">
        <v>1.5</v>
      </c>
      <c r="J122" s="1">
        <v>135</v>
      </c>
      <c r="K122" s="1" t="s">
        <v>23</v>
      </c>
      <c r="L122" s="1">
        <v>1</v>
      </c>
      <c r="M122" s="1">
        <v>95</v>
      </c>
      <c r="N122" s="1">
        <v>0</v>
      </c>
    </row>
    <row r="123" spans="1:14" x14ac:dyDescent="0.25">
      <c r="A123" s="1">
        <v>66</v>
      </c>
      <c r="B123" s="1" t="s">
        <v>14</v>
      </c>
      <c r="C123" s="1">
        <v>1</v>
      </c>
      <c r="D123" s="1">
        <v>68</v>
      </c>
      <c r="E123" s="1">
        <v>1</v>
      </c>
      <c r="F123" s="1">
        <v>38</v>
      </c>
      <c r="G123" s="1">
        <v>1</v>
      </c>
      <c r="H123" s="1">
        <v>162000</v>
      </c>
      <c r="I123" s="1">
        <v>1</v>
      </c>
      <c r="J123" s="1">
        <v>136</v>
      </c>
      <c r="K123" s="1" t="s">
        <v>24</v>
      </c>
      <c r="L123" s="1">
        <v>0</v>
      </c>
      <c r="M123" s="1">
        <v>95</v>
      </c>
      <c r="N123" s="1">
        <v>0</v>
      </c>
    </row>
    <row r="124" spans="1:14" x14ac:dyDescent="0.25">
      <c r="A124" s="1">
        <v>60</v>
      </c>
      <c r="B124" s="1" t="s">
        <v>15</v>
      </c>
      <c r="C124" s="1">
        <v>0</v>
      </c>
      <c r="D124" s="1">
        <v>96</v>
      </c>
      <c r="E124" s="1">
        <v>1</v>
      </c>
      <c r="F124" s="1">
        <v>38</v>
      </c>
      <c r="G124" s="1">
        <v>0</v>
      </c>
      <c r="H124" s="1">
        <v>228000</v>
      </c>
      <c r="I124" s="1">
        <v>0.75</v>
      </c>
      <c r="J124" s="1">
        <v>140</v>
      </c>
      <c r="K124" s="1" t="s">
        <v>24</v>
      </c>
      <c r="L124" s="1">
        <v>0</v>
      </c>
      <c r="M124" s="1">
        <v>95</v>
      </c>
      <c r="N124" s="1">
        <v>0</v>
      </c>
    </row>
    <row r="125" spans="1:14" x14ac:dyDescent="0.25">
      <c r="A125" s="1">
        <v>60</v>
      </c>
      <c r="B125" s="1" t="s">
        <v>15</v>
      </c>
      <c r="C125" s="1">
        <v>1</v>
      </c>
      <c r="D125" s="1">
        <v>582</v>
      </c>
      <c r="E125" s="1">
        <v>0</v>
      </c>
      <c r="F125" s="1">
        <v>30</v>
      </c>
      <c r="G125" s="1">
        <v>1</v>
      </c>
      <c r="H125" s="1">
        <v>127000</v>
      </c>
      <c r="I125" s="1">
        <v>0.9</v>
      </c>
      <c r="J125" s="1">
        <v>145</v>
      </c>
      <c r="K125" s="1" t="s">
        <v>24</v>
      </c>
      <c r="L125" s="1">
        <v>0</v>
      </c>
      <c r="M125" s="1">
        <v>95</v>
      </c>
      <c r="N125" s="1">
        <v>0</v>
      </c>
    </row>
    <row r="126" spans="1:14" x14ac:dyDescent="0.25">
      <c r="A126" s="1">
        <v>60</v>
      </c>
      <c r="B126" s="1" t="s">
        <v>15</v>
      </c>
      <c r="C126" s="1">
        <v>0</v>
      </c>
      <c r="D126" s="1">
        <v>582</v>
      </c>
      <c r="E126" s="1">
        <v>0</v>
      </c>
      <c r="F126" s="1">
        <v>40</v>
      </c>
      <c r="G126" s="1">
        <v>0</v>
      </c>
      <c r="H126" s="1">
        <v>217000</v>
      </c>
      <c r="I126" s="1">
        <v>3.7</v>
      </c>
      <c r="J126" s="1">
        <v>134</v>
      </c>
      <c r="K126" s="1" t="s">
        <v>23</v>
      </c>
      <c r="L126" s="1">
        <v>0</v>
      </c>
      <c r="M126" s="1">
        <v>96</v>
      </c>
      <c r="N126" s="1">
        <v>1</v>
      </c>
    </row>
    <row r="127" spans="1:14" x14ac:dyDescent="0.25">
      <c r="A127" s="1">
        <v>43</v>
      </c>
      <c r="B127" s="1" t="s">
        <v>15</v>
      </c>
      <c r="C127" s="1">
        <v>1</v>
      </c>
      <c r="D127" s="1">
        <v>358</v>
      </c>
      <c r="E127" s="1">
        <v>0</v>
      </c>
      <c r="F127" s="1">
        <v>50</v>
      </c>
      <c r="G127" s="1">
        <v>0</v>
      </c>
      <c r="H127" s="1">
        <v>237000</v>
      </c>
      <c r="I127" s="1">
        <v>1.3</v>
      </c>
      <c r="J127" s="1">
        <v>135</v>
      </c>
      <c r="K127" s="1" t="s">
        <v>24</v>
      </c>
      <c r="L127" s="1">
        <v>0</v>
      </c>
      <c r="M127" s="1">
        <v>97</v>
      </c>
      <c r="N127" s="1">
        <v>0</v>
      </c>
    </row>
    <row r="128" spans="1:14" x14ac:dyDescent="0.25">
      <c r="A128" s="1">
        <v>46</v>
      </c>
      <c r="B128" s="1" t="s">
        <v>15</v>
      </c>
      <c r="C128" s="1">
        <v>0</v>
      </c>
      <c r="D128" s="1">
        <v>168</v>
      </c>
      <c r="E128" s="1">
        <v>1</v>
      </c>
      <c r="F128" s="1">
        <v>17</v>
      </c>
      <c r="G128" s="1">
        <v>1</v>
      </c>
      <c r="H128" s="1">
        <v>271000</v>
      </c>
      <c r="I128" s="1">
        <v>2.1</v>
      </c>
      <c r="J128" s="1">
        <v>124</v>
      </c>
      <c r="K128" s="1" t="s">
        <v>24</v>
      </c>
      <c r="L128" s="1">
        <v>0</v>
      </c>
      <c r="M128" s="1">
        <v>100</v>
      </c>
      <c r="N128" s="1">
        <v>1</v>
      </c>
    </row>
    <row r="129" spans="1:14" x14ac:dyDescent="0.25">
      <c r="A129" s="1">
        <v>58</v>
      </c>
      <c r="B129" s="1" t="s">
        <v>15</v>
      </c>
      <c r="C129" s="1">
        <v>1</v>
      </c>
      <c r="D129" s="1">
        <v>200</v>
      </c>
      <c r="E129" s="1">
        <v>1</v>
      </c>
      <c r="F129" s="1">
        <v>60</v>
      </c>
      <c r="G129" s="1">
        <v>0</v>
      </c>
      <c r="H129" s="1">
        <v>300000</v>
      </c>
      <c r="I129" s="1">
        <v>0.8</v>
      </c>
      <c r="J129" s="1">
        <v>137</v>
      </c>
      <c r="K129" s="1" t="s">
        <v>24</v>
      </c>
      <c r="L129" s="1">
        <v>0</v>
      </c>
      <c r="M129" s="1">
        <v>104</v>
      </c>
      <c r="N129" s="1">
        <v>0</v>
      </c>
    </row>
    <row r="130" spans="1:14" x14ac:dyDescent="0.25">
      <c r="A130" s="1">
        <v>61</v>
      </c>
      <c r="B130" s="1" t="s">
        <v>14</v>
      </c>
      <c r="C130" s="1">
        <v>0</v>
      </c>
      <c r="D130" s="1">
        <v>248</v>
      </c>
      <c r="E130" s="1">
        <v>0</v>
      </c>
      <c r="F130" s="1">
        <v>30</v>
      </c>
      <c r="G130" s="1">
        <v>1</v>
      </c>
      <c r="H130" s="1">
        <v>267000</v>
      </c>
      <c r="I130" s="1">
        <v>0.7</v>
      </c>
      <c r="J130" s="1">
        <v>136</v>
      </c>
      <c r="K130" s="1" t="s">
        <v>23</v>
      </c>
      <c r="L130" s="1">
        <v>1</v>
      </c>
      <c r="M130" s="1">
        <v>104</v>
      </c>
      <c r="N130" s="1">
        <v>0</v>
      </c>
    </row>
    <row r="131" spans="1:14" x14ac:dyDescent="0.25">
      <c r="A131" s="1">
        <v>53</v>
      </c>
      <c r="B131" s="1" t="s">
        <v>15</v>
      </c>
      <c r="C131" s="1">
        <v>1</v>
      </c>
      <c r="D131" s="1">
        <v>270</v>
      </c>
      <c r="E131" s="1">
        <v>1</v>
      </c>
      <c r="F131" s="1">
        <v>35</v>
      </c>
      <c r="G131" s="1">
        <v>0</v>
      </c>
      <c r="H131" s="1">
        <v>227000</v>
      </c>
      <c r="I131" s="1">
        <v>3.4</v>
      </c>
      <c r="J131" s="1">
        <v>145</v>
      </c>
      <c r="K131" s="1" t="s">
        <v>23</v>
      </c>
      <c r="L131" s="1">
        <v>0</v>
      </c>
      <c r="M131" s="1">
        <v>105</v>
      </c>
      <c r="N131" s="1">
        <v>0</v>
      </c>
    </row>
    <row r="132" spans="1:14" x14ac:dyDescent="0.25">
      <c r="A132" s="1">
        <v>53</v>
      </c>
      <c r="B132" s="1" t="s">
        <v>15</v>
      </c>
      <c r="C132" s="1">
        <v>1</v>
      </c>
      <c r="D132" s="1">
        <v>1808</v>
      </c>
      <c r="E132" s="1">
        <v>0</v>
      </c>
      <c r="F132" s="1">
        <v>60</v>
      </c>
      <c r="G132" s="1">
        <v>1</v>
      </c>
      <c r="H132" s="1">
        <v>249000</v>
      </c>
      <c r="I132" s="1">
        <v>0.7</v>
      </c>
      <c r="J132" s="1">
        <v>138</v>
      </c>
      <c r="K132" s="1" t="s">
        <v>23</v>
      </c>
      <c r="L132" s="1">
        <v>1</v>
      </c>
      <c r="M132" s="1">
        <v>106</v>
      </c>
      <c r="N132" s="1">
        <v>0</v>
      </c>
    </row>
    <row r="133" spans="1:14" x14ac:dyDescent="0.25">
      <c r="A133" s="1">
        <v>60</v>
      </c>
      <c r="B133" s="1" t="s">
        <v>15</v>
      </c>
      <c r="C133" s="1">
        <v>1</v>
      </c>
      <c r="D133" s="1">
        <v>1082</v>
      </c>
      <c r="E133" s="1">
        <v>1</v>
      </c>
      <c r="F133" s="1">
        <v>45</v>
      </c>
      <c r="G133" s="1">
        <v>0</v>
      </c>
      <c r="H133" s="1">
        <v>250000</v>
      </c>
      <c r="I133" s="1">
        <v>6.1</v>
      </c>
      <c r="J133" s="1">
        <v>131</v>
      </c>
      <c r="K133" s="1" t="s">
        <v>23</v>
      </c>
      <c r="L133" s="1">
        <v>0</v>
      </c>
      <c r="M133" s="1">
        <v>107</v>
      </c>
      <c r="N133" s="1">
        <v>0</v>
      </c>
    </row>
    <row r="134" spans="1:14" x14ac:dyDescent="0.25">
      <c r="A134" s="1">
        <v>46</v>
      </c>
      <c r="B134" s="1" t="s">
        <v>15</v>
      </c>
      <c r="C134" s="1">
        <v>0</v>
      </c>
      <c r="D134" s="1">
        <v>719</v>
      </c>
      <c r="E134" s="1">
        <v>0</v>
      </c>
      <c r="F134" s="1">
        <v>40</v>
      </c>
      <c r="G134" s="1">
        <v>1</v>
      </c>
      <c r="H134" s="1">
        <v>263358.03000000003</v>
      </c>
      <c r="I134" s="1">
        <v>1.18</v>
      </c>
      <c r="J134" s="1">
        <v>137</v>
      </c>
      <c r="K134" s="1" t="s">
        <v>24</v>
      </c>
      <c r="L134" s="1">
        <v>0</v>
      </c>
      <c r="M134" s="1">
        <v>107</v>
      </c>
      <c r="N134" s="1">
        <v>0</v>
      </c>
    </row>
    <row r="135" spans="1:14" x14ac:dyDescent="0.25">
      <c r="A135" s="1">
        <v>63</v>
      </c>
      <c r="B135" s="1" t="s">
        <v>14</v>
      </c>
      <c r="C135" s="1">
        <v>0</v>
      </c>
      <c r="D135" s="1">
        <v>193</v>
      </c>
      <c r="E135" s="1">
        <v>0</v>
      </c>
      <c r="F135" s="1">
        <v>60</v>
      </c>
      <c r="G135" s="1">
        <v>1</v>
      </c>
      <c r="H135" s="1">
        <v>295000</v>
      </c>
      <c r="I135" s="1">
        <v>1.3</v>
      </c>
      <c r="J135" s="1">
        <v>145</v>
      </c>
      <c r="K135" s="1" t="s">
        <v>23</v>
      </c>
      <c r="L135" s="1">
        <v>1</v>
      </c>
      <c r="M135" s="1">
        <v>107</v>
      </c>
      <c r="N135" s="1">
        <v>0</v>
      </c>
    </row>
    <row r="136" spans="1:14" x14ac:dyDescent="0.25">
      <c r="A136" s="1">
        <v>81</v>
      </c>
      <c r="B136" s="1" t="s">
        <v>16</v>
      </c>
      <c r="C136" s="1">
        <v>0</v>
      </c>
      <c r="D136" s="1">
        <v>4540</v>
      </c>
      <c r="E136" s="1">
        <v>0</v>
      </c>
      <c r="F136" s="1">
        <v>35</v>
      </c>
      <c r="G136" s="1">
        <v>0</v>
      </c>
      <c r="H136" s="1">
        <v>231000</v>
      </c>
      <c r="I136" s="1">
        <v>1.18</v>
      </c>
      <c r="J136" s="1">
        <v>137</v>
      </c>
      <c r="K136" s="1" t="s">
        <v>23</v>
      </c>
      <c r="L136" s="1">
        <v>1</v>
      </c>
      <c r="M136" s="1">
        <v>107</v>
      </c>
      <c r="N136" s="1">
        <v>0</v>
      </c>
    </row>
    <row r="137" spans="1:14" x14ac:dyDescent="0.25">
      <c r="A137" s="1">
        <v>75</v>
      </c>
      <c r="B137" s="1" t="s">
        <v>14</v>
      </c>
      <c r="C137" s="1">
        <v>0</v>
      </c>
      <c r="D137" s="1">
        <v>582</v>
      </c>
      <c r="E137" s="1">
        <v>0</v>
      </c>
      <c r="F137" s="1">
        <v>40</v>
      </c>
      <c r="G137" s="1">
        <v>0</v>
      </c>
      <c r="H137" s="1">
        <v>263358.03000000003</v>
      </c>
      <c r="I137" s="1">
        <v>1.18</v>
      </c>
      <c r="J137" s="1">
        <v>137</v>
      </c>
      <c r="K137" s="1" t="s">
        <v>23</v>
      </c>
      <c r="L137" s="1">
        <v>0</v>
      </c>
      <c r="M137" s="1">
        <v>107</v>
      </c>
      <c r="N137" s="1">
        <v>0</v>
      </c>
    </row>
    <row r="138" spans="1:14" x14ac:dyDescent="0.25">
      <c r="A138" s="1">
        <v>65</v>
      </c>
      <c r="B138" s="1" t="s">
        <v>14</v>
      </c>
      <c r="C138" s="1">
        <v>1</v>
      </c>
      <c r="D138" s="1">
        <v>59</v>
      </c>
      <c r="E138" s="1">
        <v>1</v>
      </c>
      <c r="F138" s="1">
        <v>60</v>
      </c>
      <c r="G138" s="1">
        <v>0</v>
      </c>
      <c r="H138" s="1">
        <v>172000</v>
      </c>
      <c r="I138" s="1">
        <v>0.9</v>
      </c>
      <c r="J138" s="1">
        <v>137</v>
      </c>
      <c r="K138" s="1" t="s">
        <v>24</v>
      </c>
      <c r="L138" s="1">
        <v>0</v>
      </c>
      <c r="M138" s="1">
        <v>107</v>
      </c>
      <c r="N138" s="1">
        <v>0</v>
      </c>
    </row>
    <row r="139" spans="1:14" x14ac:dyDescent="0.25">
      <c r="A139" s="1">
        <v>68</v>
      </c>
      <c r="B139" s="1" t="s">
        <v>14</v>
      </c>
      <c r="C139" s="1">
        <v>1</v>
      </c>
      <c r="D139" s="1">
        <v>646</v>
      </c>
      <c r="E139" s="1">
        <v>0</v>
      </c>
      <c r="F139" s="1">
        <v>25</v>
      </c>
      <c r="G139" s="1">
        <v>0</v>
      </c>
      <c r="H139" s="1">
        <v>305000</v>
      </c>
      <c r="I139" s="1">
        <v>2.1</v>
      </c>
      <c r="J139" s="1">
        <v>130</v>
      </c>
      <c r="K139" s="1" t="s">
        <v>23</v>
      </c>
      <c r="L139" s="1">
        <v>0</v>
      </c>
      <c r="M139" s="1">
        <v>108</v>
      </c>
      <c r="N139" s="1">
        <v>0</v>
      </c>
    </row>
    <row r="140" spans="1:14" x14ac:dyDescent="0.25">
      <c r="A140" s="1">
        <v>62</v>
      </c>
      <c r="B140" s="1" t="s">
        <v>14</v>
      </c>
      <c r="C140" s="1">
        <v>0</v>
      </c>
      <c r="D140" s="1">
        <v>281</v>
      </c>
      <c r="E140" s="1">
        <v>1</v>
      </c>
      <c r="F140" s="1">
        <v>35</v>
      </c>
      <c r="G140" s="1">
        <v>0</v>
      </c>
      <c r="H140" s="1">
        <v>221000</v>
      </c>
      <c r="I140" s="1">
        <v>1</v>
      </c>
      <c r="J140" s="1">
        <v>136</v>
      </c>
      <c r="K140" s="1" t="s">
        <v>24</v>
      </c>
      <c r="L140" s="1">
        <v>0</v>
      </c>
      <c r="M140" s="1">
        <v>108</v>
      </c>
      <c r="N140" s="1">
        <v>0</v>
      </c>
    </row>
    <row r="141" spans="1:14" x14ac:dyDescent="0.25">
      <c r="A141" s="1">
        <v>50</v>
      </c>
      <c r="B141" s="1" t="s">
        <v>15</v>
      </c>
      <c r="C141" s="1">
        <v>0</v>
      </c>
      <c r="D141" s="1">
        <v>1548</v>
      </c>
      <c r="E141" s="1">
        <v>0</v>
      </c>
      <c r="F141" s="1">
        <v>30</v>
      </c>
      <c r="G141" s="1">
        <v>1</v>
      </c>
      <c r="H141" s="1">
        <v>211000</v>
      </c>
      <c r="I141" s="1">
        <v>0.8</v>
      </c>
      <c r="J141" s="1">
        <v>138</v>
      </c>
      <c r="K141" s="1" t="s">
        <v>23</v>
      </c>
      <c r="L141" s="1">
        <v>0</v>
      </c>
      <c r="M141" s="1">
        <v>108</v>
      </c>
      <c r="N141" s="1">
        <v>0</v>
      </c>
    </row>
    <row r="142" spans="1:14" x14ac:dyDescent="0.25">
      <c r="A142" s="1">
        <v>80</v>
      </c>
      <c r="B142" s="1" t="s">
        <v>14</v>
      </c>
      <c r="C142" s="1">
        <v>0</v>
      </c>
      <c r="D142" s="1">
        <v>805</v>
      </c>
      <c r="E142" s="1">
        <v>0</v>
      </c>
      <c r="F142" s="1">
        <v>38</v>
      </c>
      <c r="G142" s="1">
        <v>0</v>
      </c>
      <c r="H142" s="1">
        <v>263358.03000000003</v>
      </c>
      <c r="I142" s="1">
        <v>1.1000000000000001</v>
      </c>
      <c r="J142" s="1">
        <v>134</v>
      </c>
      <c r="K142" s="1" t="s">
        <v>23</v>
      </c>
      <c r="L142" s="1">
        <v>0</v>
      </c>
      <c r="M142" s="1">
        <v>109</v>
      </c>
      <c r="N142" s="1">
        <v>1</v>
      </c>
    </row>
    <row r="143" spans="1:14" x14ac:dyDescent="0.25">
      <c r="A143" s="1">
        <v>46</v>
      </c>
      <c r="B143" s="1" t="s">
        <v>15</v>
      </c>
      <c r="C143" s="1">
        <v>1</v>
      </c>
      <c r="D143" s="1">
        <v>291</v>
      </c>
      <c r="E143" s="1">
        <v>0</v>
      </c>
      <c r="F143" s="1">
        <v>35</v>
      </c>
      <c r="G143" s="1">
        <v>0</v>
      </c>
      <c r="H143" s="1">
        <v>348000</v>
      </c>
      <c r="I143" s="1">
        <v>0.9</v>
      </c>
      <c r="J143" s="1">
        <v>140</v>
      </c>
      <c r="K143" s="1" t="s">
        <v>24</v>
      </c>
      <c r="L143" s="1">
        <v>0</v>
      </c>
      <c r="M143" s="1">
        <v>109</v>
      </c>
      <c r="N143" s="1">
        <v>0</v>
      </c>
    </row>
    <row r="144" spans="1:14" x14ac:dyDescent="0.25">
      <c r="A144" s="1">
        <v>50</v>
      </c>
      <c r="B144" s="1" t="s">
        <v>15</v>
      </c>
      <c r="C144" s="1">
        <v>0</v>
      </c>
      <c r="D144" s="1">
        <v>482</v>
      </c>
      <c r="E144" s="1">
        <v>1</v>
      </c>
      <c r="F144" s="1">
        <v>30</v>
      </c>
      <c r="G144" s="1">
        <v>0</v>
      </c>
      <c r="H144" s="1">
        <v>329000</v>
      </c>
      <c r="I144" s="1">
        <v>0.9</v>
      </c>
      <c r="J144" s="1">
        <v>132</v>
      </c>
      <c r="K144" s="1" t="s">
        <v>24</v>
      </c>
      <c r="L144" s="1">
        <v>0</v>
      </c>
      <c r="M144" s="1">
        <v>109</v>
      </c>
      <c r="N144" s="1">
        <v>0</v>
      </c>
    </row>
    <row r="145" spans="1:14" x14ac:dyDescent="0.25">
      <c r="A145" s="1">
        <v>61</v>
      </c>
      <c r="B145" s="1" t="s">
        <v>14</v>
      </c>
      <c r="C145" s="1">
        <v>1</v>
      </c>
      <c r="D145" s="1">
        <v>84</v>
      </c>
      <c r="E145" s="1">
        <v>0</v>
      </c>
      <c r="F145" s="1">
        <v>40</v>
      </c>
      <c r="G145" s="1">
        <v>1</v>
      </c>
      <c r="H145" s="1">
        <v>229000</v>
      </c>
      <c r="I145" s="1">
        <v>0.9</v>
      </c>
      <c r="J145" s="1">
        <v>141</v>
      </c>
      <c r="K145" s="1" t="s">
        <v>24</v>
      </c>
      <c r="L145" s="1">
        <v>0</v>
      </c>
      <c r="M145" s="1">
        <v>110</v>
      </c>
      <c r="N145" s="1">
        <v>0</v>
      </c>
    </row>
    <row r="146" spans="1:14" x14ac:dyDescent="0.25">
      <c r="A146" s="1">
        <v>72</v>
      </c>
      <c r="B146" s="1" t="s">
        <v>14</v>
      </c>
      <c r="C146" s="1">
        <v>1</v>
      </c>
      <c r="D146" s="1">
        <v>943</v>
      </c>
      <c r="E146" s="1">
        <v>0</v>
      </c>
      <c r="F146" s="1">
        <v>25</v>
      </c>
      <c r="G146" s="1">
        <v>1</v>
      </c>
      <c r="H146" s="1">
        <v>338000</v>
      </c>
      <c r="I146" s="1">
        <v>1.7</v>
      </c>
      <c r="J146" s="1">
        <v>139</v>
      </c>
      <c r="K146" s="1" t="s">
        <v>23</v>
      </c>
      <c r="L146" s="1">
        <v>1</v>
      </c>
      <c r="M146" s="1">
        <v>111</v>
      </c>
      <c r="N146" s="1">
        <v>1</v>
      </c>
    </row>
    <row r="147" spans="1:14" x14ac:dyDescent="0.25">
      <c r="A147" s="1">
        <v>50</v>
      </c>
      <c r="B147" s="1" t="s">
        <v>15</v>
      </c>
      <c r="C147" s="1">
        <v>0</v>
      </c>
      <c r="D147" s="1">
        <v>185</v>
      </c>
      <c r="E147" s="1">
        <v>0</v>
      </c>
      <c r="F147" s="1">
        <v>30</v>
      </c>
      <c r="G147" s="1">
        <v>0</v>
      </c>
      <c r="H147" s="1">
        <v>266000</v>
      </c>
      <c r="I147" s="1">
        <v>0.7</v>
      </c>
      <c r="J147" s="1">
        <v>141</v>
      </c>
      <c r="K147" s="1" t="s">
        <v>23</v>
      </c>
      <c r="L147" s="1">
        <v>1</v>
      </c>
      <c r="M147" s="1">
        <v>112</v>
      </c>
      <c r="N147" s="1">
        <v>0</v>
      </c>
    </row>
    <row r="148" spans="1:14" x14ac:dyDescent="0.25">
      <c r="A148" s="1">
        <v>52</v>
      </c>
      <c r="B148" s="1" t="s">
        <v>15</v>
      </c>
      <c r="C148" s="1">
        <v>0</v>
      </c>
      <c r="D148" s="1">
        <v>132</v>
      </c>
      <c r="E148" s="1">
        <v>0</v>
      </c>
      <c r="F148" s="1">
        <v>30</v>
      </c>
      <c r="G148" s="1">
        <v>0</v>
      </c>
      <c r="H148" s="1">
        <v>218000</v>
      </c>
      <c r="I148" s="1">
        <v>0.7</v>
      </c>
      <c r="J148" s="1">
        <v>136</v>
      </c>
      <c r="K148" s="1" t="s">
        <v>23</v>
      </c>
      <c r="L148" s="1">
        <v>1</v>
      </c>
      <c r="M148" s="1">
        <v>112</v>
      </c>
      <c r="N148" s="1">
        <v>0</v>
      </c>
    </row>
    <row r="149" spans="1:14" x14ac:dyDescent="0.25">
      <c r="A149" s="1">
        <v>64</v>
      </c>
      <c r="B149" s="1" t="s">
        <v>14</v>
      </c>
      <c r="C149" s="1">
        <v>0</v>
      </c>
      <c r="D149" s="1">
        <v>1610</v>
      </c>
      <c r="E149" s="1">
        <v>0</v>
      </c>
      <c r="F149" s="1">
        <v>60</v>
      </c>
      <c r="G149" s="1">
        <v>0</v>
      </c>
      <c r="H149" s="1">
        <v>242000</v>
      </c>
      <c r="I149" s="1">
        <v>1</v>
      </c>
      <c r="J149" s="1">
        <v>137</v>
      </c>
      <c r="K149" s="1" t="s">
        <v>23</v>
      </c>
      <c r="L149" s="1">
        <v>0</v>
      </c>
      <c r="M149" s="1">
        <v>113</v>
      </c>
      <c r="N149" s="1">
        <v>0</v>
      </c>
    </row>
    <row r="150" spans="1:14" x14ac:dyDescent="0.25">
      <c r="A150" s="1">
        <v>75</v>
      </c>
      <c r="B150" s="1" t="s">
        <v>14</v>
      </c>
      <c r="C150" s="1">
        <v>1</v>
      </c>
      <c r="D150" s="1">
        <v>582</v>
      </c>
      <c r="E150" s="1">
        <v>0</v>
      </c>
      <c r="F150" s="1">
        <v>30</v>
      </c>
      <c r="G150" s="1">
        <v>0</v>
      </c>
      <c r="H150" s="1">
        <v>225000</v>
      </c>
      <c r="I150" s="1">
        <v>1.83</v>
      </c>
      <c r="J150" s="1">
        <v>134</v>
      </c>
      <c r="K150" s="1" t="s">
        <v>23</v>
      </c>
      <c r="L150" s="1">
        <v>0</v>
      </c>
      <c r="M150" s="1">
        <v>113</v>
      </c>
      <c r="N150" s="1">
        <v>1</v>
      </c>
    </row>
    <row r="151" spans="1:14" x14ac:dyDescent="0.25">
      <c r="A151" s="1">
        <v>60</v>
      </c>
      <c r="B151" s="1" t="s">
        <v>15</v>
      </c>
      <c r="C151" s="1">
        <v>0</v>
      </c>
      <c r="D151" s="1">
        <v>2261</v>
      </c>
      <c r="E151" s="1">
        <v>0</v>
      </c>
      <c r="F151" s="1">
        <v>35</v>
      </c>
      <c r="G151" s="1">
        <v>1</v>
      </c>
      <c r="H151" s="1">
        <v>228000</v>
      </c>
      <c r="I151" s="1">
        <v>0.9</v>
      </c>
      <c r="J151" s="1">
        <v>136</v>
      </c>
      <c r="K151" s="1" t="s">
        <v>23</v>
      </c>
      <c r="L151" s="1">
        <v>0</v>
      </c>
      <c r="M151" s="1">
        <v>115</v>
      </c>
      <c r="N151" s="1">
        <v>0</v>
      </c>
    </row>
    <row r="152" spans="1:14" x14ac:dyDescent="0.25">
      <c r="A152" s="1">
        <v>72</v>
      </c>
      <c r="B152" s="1" t="s">
        <v>14</v>
      </c>
      <c r="C152" s="1">
        <v>0</v>
      </c>
      <c r="D152" s="1">
        <v>233</v>
      </c>
      <c r="E152" s="1">
        <v>0</v>
      </c>
      <c r="F152" s="1">
        <v>45</v>
      </c>
      <c r="G152" s="1">
        <v>1</v>
      </c>
      <c r="H152" s="1">
        <v>235000</v>
      </c>
      <c r="I152" s="1">
        <v>2.5</v>
      </c>
      <c r="J152" s="1">
        <v>135</v>
      </c>
      <c r="K152" s="1" t="s">
        <v>24</v>
      </c>
      <c r="L152" s="1">
        <v>0</v>
      </c>
      <c r="M152" s="1">
        <v>115</v>
      </c>
      <c r="N152" s="1">
        <v>1</v>
      </c>
    </row>
    <row r="153" spans="1:14" x14ac:dyDescent="0.25">
      <c r="A153" s="1">
        <v>62</v>
      </c>
      <c r="B153" s="1" t="s">
        <v>14</v>
      </c>
      <c r="C153" s="1">
        <v>0</v>
      </c>
      <c r="D153" s="1">
        <v>30</v>
      </c>
      <c r="E153" s="1">
        <v>1</v>
      </c>
      <c r="F153" s="1">
        <v>60</v>
      </c>
      <c r="G153" s="1">
        <v>1</v>
      </c>
      <c r="H153" s="1">
        <v>244000</v>
      </c>
      <c r="I153" s="1">
        <v>0.9</v>
      </c>
      <c r="J153" s="1">
        <v>139</v>
      </c>
      <c r="K153" s="1" t="s">
        <v>23</v>
      </c>
      <c r="L153" s="1">
        <v>0</v>
      </c>
      <c r="M153" s="1">
        <v>117</v>
      </c>
      <c r="N153" s="1">
        <v>0</v>
      </c>
    </row>
    <row r="154" spans="1:14" x14ac:dyDescent="0.25">
      <c r="A154" s="1">
        <v>50</v>
      </c>
      <c r="B154" s="1" t="s">
        <v>15</v>
      </c>
      <c r="C154" s="1">
        <v>0</v>
      </c>
      <c r="D154" s="1">
        <v>115</v>
      </c>
      <c r="E154" s="1">
        <v>0</v>
      </c>
      <c r="F154" s="1">
        <v>45</v>
      </c>
      <c r="G154" s="1">
        <v>1</v>
      </c>
      <c r="H154" s="1">
        <v>184000</v>
      </c>
      <c r="I154" s="1">
        <v>0.9</v>
      </c>
      <c r="J154" s="1">
        <v>134</v>
      </c>
      <c r="K154" s="1" t="s">
        <v>23</v>
      </c>
      <c r="L154" s="1">
        <v>1</v>
      </c>
      <c r="M154" s="1">
        <v>118</v>
      </c>
      <c r="N154" s="1">
        <v>0</v>
      </c>
    </row>
    <row r="155" spans="1:14" x14ac:dyDescent="0.25">
      <c r="A155" s="1">
        <v>50</v>
      </c>
      <c r="B155" s="1" t="s">
        <v>15</v>
      </c>
      <c r="C155" s="1">
        <v>0</v>
      </c>
      <c r="D155" s="1">
        <v>1846</v>
      </c>
      <c r="E155" s="1">
        <v>1</v>
      </c>
      <c r="F155" s="1">
        <v>35</v>
      </c>
      <c r="G155" s="1">
        <v>0</v>
      </c>
      <c r="H155" s="1">
        <v>263358.03000000003</v>
      </c>
      <c r="I155" s="1">
        <v>1.18</v>
      </c>
      <c r="J155" s="1">
        <v>137</v>
      </c>
      <c r="K155" s="1" t="s">
        <v>23</v>
      </c>
      <c r="L155" s="1">
        <v>1</v>
      </c>
      <c r="M155" s="1">
        <v>119</v>
      </c>
      <c r="N155" s="1">
        <v>0</v>
      </c>
    </row>
    <row r="156" spans="1:14" x14ac:dyDescent="0.25">
      <c r="A156" s="1">
        <v>65</v>
      </c>
      <c r="B156" s="1" t="s">
        <v>14</v>
      </c>
      <c r="C156" s="1">
        <v>1</v>
      </c>
      <c r="D156" s="1">
        <v>335</v>
      </c>
      <c r="E156" s="1">
        <v>0</v>
      </c>
      <c r="F156" s="1">
        <v>35</v>
      </c>
      <c r="G156" s="1">
        <v>1</v>
      </c>
      <c r="H156" s="1">
        <v>235000</v>
      </c>
      <c r="I156" s="1">
        <v>0.8</v>
      </c>
      <c r="J156" s="1">
        <v>136</v>
      </c>
      <c r="K156" s="1" t="s">
        <v>24</v>
      </c>
      <c r="L156" s="1">
        <v>0</v>
      </c>
      <c r="M156" s="1">
        <v>120</v>
      </c>
      <c r="N156" s="1">
        <v>0</v>
      </c>
    </row>
    <row r="157" spans="1:14" x14ac:dyDescent="0.25">
      <c r="A157" s="1">
        <v>60</v>
      </c>
      <c r="B157" s="1" t="s">
        <v>15</v>
      </c>
      <c r="C157" s="1">
        <v>1</v>
      </c>
      <c r="D157" s="1">
        <v>231</v>
      </c>
      <c r="E157" s="1">
        <v>1</v>
      </c>
      <c r="F157" s="1">
        <v>25</v>
      </c>
      <c r="G157" s="1">
        <v>0</v>
      </c>
      <c r="H157" s="1">
        <v>194000</v>
      </c>
      <c r="I157" s="1">
        <v>1.7</v>
      </c>
      <c r="J157" s="1">
        <v>140</v>
      </c>
      <c r="K157" s="1" t="s">
        <v>23</v>
      </c>
      <c r="L157" s="1">
        <v>0</v>
      </c>
      <c r="M157" s="1">
        <v>120</v>
      </c>
      <c r="N157" s="1">
        <v>0</v>
      </c>
    </row>
    <row r="158" spans="1:14" x14ac:dyDescent="0.25">
      <c r="A158" s="1">
        <v>52</v>
      </c>
      <c r="B158" s="1" t="s">
        <v>15</v>
      </c>
      <c r="C158" s="1">
        <v>1</v>
      </c>
      <c r="D158" s="1">
        <v>58</v>
      </c>
      <c r="E158" s="1">
        <v>0</v>
      </c>
      <c r="F158" s="1">
        <v>35</v>
      </c>
      <c r="G158" s="1">
        <v>0</v>
      </c>
      <c r="H158" s="1">
        <v>277000</v>
      </c>
      <c r="I158" s="1">
        <v>1.4</v>
      </c>
      <c r="J158" s="1">
        <v>136</v>
      </c>
      <c r="K158" s="1" t="s">
        <v>24</v>
      </c>
      <c r="L158" s="1">
        <v>0</v>
      </c>
      <c r="M158" s="1">
        <v>120</v>
      </c>
      <c r="N158" s="1">
        <v>0</v>
      </c>
    </row>
    <row r="159" spans="1:14" x14ac:dyDescent="0.25">
      <c r="A159" s="1">
        <v>50</v>
      </c>
      <c r="B159" s="1" t="s">
        <v>15</v>
      </c>
      <c r="C159" s="1">
        <v>0</v>
      </c>
      <c r="D159" s="1">
        <v>250</v>
      </c>
      <c r="E159" s="1">
        <v>0</v>
      </c>
      <c r="F159" s="1">
        <v>25</v>
      </c>
      <c r="G159" s="1">
        <v>0</v>
      </c>
      <c r="H159" s="1">
        <v>262000</v>
      </c>
      <c r="I159" s="1">
        <v>1</v>
      </c>
      <c r="J159" s="1">
        <v>136</v>
      </c>
      <c r="K159" s="1" t="s">
        <v>23</v>
      </c>
      <c r="L159" s="1">
        <v>1</v>
      </c>
      <c r="M159" s="1">
        <v>120</v>
      </c>
      <c r="N159" s="1">
        <v>0</v>
      </c>
    </row>
    <row r="160" spans="1:14" x14ac:dyDescent="0.25">
      <c r="A160" s="1">
        <v>85</v>
      </c>
      <c r="B160" s="1" t="s">
        <v>16</v>
      </c>
      <c r="C160" s="1">
        <v>1</v>
      </c>
      <c r="D160" s="1">
        <v>910</v>
      </c>
      <c r="E160" s="1">
        <v>0</v>
      </c>
      <c r="F160" s="1">
        <v>50</v>
      </c>
      <c r="G160" s="1">
        <v>0</v>
      </c>
      <c r="H160" s="1">
        <v>235000</v>
      </c>
      <c r="I160" s="1">
        <v>1.3</v>
      </c>
      <c r="J160" s="1">
        <v>134</v>
      </c>
      <c r="K160" s="1" t="s">
        <v>23</v>
      </c>
      <c r="L160" s="1">
        <v>0</v>
      </c>
      <c r="M160" s="1">
        <v>121</v>
      </c>
      <c r="N160" s="1">
        <v>0</v>
      </c>
    </row>
    <row r="161" spans="1:14" x14ac:dyDescent="0.25">
      <c r="A161" s="1">
        <v>59</v>
      </c>
      <c r="B161" s="1" t="s">
        <v>15</v>
      </c>
      <c r="C161" s="1">
        <v>1</v>
      </c>
      <c r="D161" s="1">
        <v>129</v>
      </c>
      <c r="E161" s="1">
        <v>0</v>
      </c>
      <c r="F161" s="1">
        <v>45</v>
      </c>
      <c r="G161" s="1">
        <v>1</v>
      </c>
      <c r="H161" s="1">
        <v>362000</v>
      </c>
      <c r="I161" s="1">
        <v>1.1000000000000001</v>
      </c>
      <c r="J161" s="1">
        <v>139</v>
      </c>
      <c r="K161" s="1" t="s">
        <v>23</v>
      </c>
      <c r="L161" s="1">
        <v>1</v>
      </c>
      <c r="M161" s="1">
        <v>121</v>
      </c>
      <c r="N161" s="1">
        <v>0</v>
      </c>
    </row>
    <row r="162" spans="1:14" x14ac:dyDescent="0.25">
      <c r="A162" s="1">
        <v>66</v>
      </c>
      <c r="B162" s="1" t="s">
        <v>14</v>
      </c>
      <c r="C162" s="1">
        <v>1</v>
      </c>
      <c r="D162" s="1">
        <v>72</v>
      </c>
      <c r="E162" s="1">
        <v>0</v>
      </c>
      <c r="F162" s="1">
        <v>40</v>
      </c>
      <c r="G162" s="1">
        <v>1</v>
      </c>
      <c r="H162" s="1">
        <v>242000</v>
      </c>
      <c r="I162" s="1">
        <v>1.2</v>
      </c>
      <c r="J162" s="1">
        <v>134</v>
      </c>
      <c r="K162" s="1" t="s">
        <v>23</v>
      </c>
      <c r="L162" s="1">
        <v>0</v>
      </c>
      <c r="M162" s="1">
        <v>121</v>
      </c>
      <c r="N162" s="1">
        <v>0</v>
      </c>
    </row>
    <row r="163" spans="1:14" x14ac:dyDescent="0.25">
      <c r="A163" s="1">
        <v>45</v>
      </c>
      <c r="B163" s="1" t="s">
        <v>15</v>
      </c>
      <c r="C163" s="1">
        <v>1</v>
      </c>
      <c r="D163" s="1">
        <v>130</v>
      </c>
      <c r="E163" s="1">
        <v>0</v>
      </c>
      <c r="F163" s="1">
        <v>35</v>
      </c>
      <c r="G163" s="1">
        <v>0</v>
      </c>
      <c r="H163" s="1">
        <v>174000</v>
      </c>
      <c r="I163" s="1">
        <v>0.8</v>
      </c>
      <c r="J163" s="1">
        <v>139</v>
      </c>
      <c r="K163" s="1" t="s">
        <v>23</v>
      </c>
      <c r="L163" s="1">
        <v>1</v>
      </c>
      <c r="M163" s="1">
        <v>121</v>
      </c>
      <c r="N163" s="1">
        <v>0</v>
      </c>
    </row>
    <row r="164" spans="1:14" x14ac:dyDescent="0.25">
      <c r="A164" s="1">
        <v>63</v>
      </c>
      <c r="B164" s="1" t="s">
        <v>14</v>
      </c>
      <c r="C164" s="1">
        <v>1</v>
      </c>
      <c r="D164" s="1">
        <v>582</v>
      </c>
      <c r="E164" s="1">
        <v>0</v>
      </c>
      <c r="F164" s="1">
        <v>40</v>
      </c>
      <c r="G164" s="1">
        <v>0</v>
      </c>
      <c r="H164" s="1">
        <v>448000</v>
      </c>
      <c r="I164" s="1">
        <v>0.9</v>
      </c>
      <c r="J164" s="1">
        <v>137</v>
      </c>
      <c r="K164" s="1" t="s">
        <v>23</v>
      </c>
      <c r="L164" s="1">
        <v>1</v>
      </c>
      <c r="M164" s="1">
        <v>123</v>
      </c>
      <c r="N164" s="1">
        <v>0</v>
      </c>
    </row>
    <row r="165" spans="1:14" x14ac:dyDescent="0.25">
      <c r="A165" s="1">
        <v>50</v>
      </c>
      <c r="B165" s="1" t="s">
        <v>15</v>
      </c>
      <c r="C165" s="1">
        <v>1</v>
      </c>
      <c r="D165" s="1">
        <v>2334</v>
      </c>
      <c r="E165" s="1">
        <v>1</v>
      </c>
      <c r="F165" s="1">
        <v>35</v>
      </c>
      <c r="G165" s="1">
        <v>0</v>
      </c>
      <c r="H165" s="1">
        <v>75000</v>
      </c>
      <c r="I165" s="1">
        <v>0.9</v>
      </c>
      <c r="J165" s="1">
        <v>142</v>
      </c>
      <c r="K165" s="1" t="s">
        <v>24</v>
      </c>
      <c r="L165" s="1">
        <v>0</v>
      </c>
      <c r="M165" s="1">
        <v>126</v>
      </c>
      <c r="N165" s="1">
        <v>1</v>
      </c>
    </row>
    <row r="166" spans="1:14" x14ac:dyDescent="0.25">
      <c r="A166" s="1">
        <v>45</v>
      </c>
      <c r="B166" s="1" t="s">
        <v>15</v>
      </c>
      <c r="C166" s="1">
        <v>0</v>
      </c>
      <c r="D166" s="1">
        <v>2442</v>
      </c>
      <c r="E166" s="1">
        <v>1</v>
      </c>
      <c r="F166" s="1">
        <v>30</v>
      </c>
      <c r="G166" s="1">
        <v>0</v>
      </c>
      <c r="H166" s="1">
        <v>334000</v>
      </c>
      <c r="I166" s="1">
        <v>1.1000000000000001</v>
      </c>
      <c r="J166" s="1">
        <v>139</v>
      </c>
      <c r="K166" s="1" t="s">
        <v>23</v>
      </c>
      <c r="L166" s="1">
        <v>0</v>
      </c>
      <c r="M166" s="1">
        <v>129</v>
      </c>
      <c r="N166" s="1">
        <v>1</v>
      </c>
    </row>
    <row r="167" spans="1:14" x14ac:dyDescent="0.25">
      <c r="A167" s="1">
        <v>80</v>
      </c>
      <c r="B167" s="1" t="s">
        <v>14</v>
      </c>
      <c r="C167" s="1">
        <v>0</v>
      </c>
      <c r="D167" s="1">
        <v>776</v>
      </c>
      <c r="E167" s="1">
        <v>1</v>
      </c>
      <c r="F167" s="1">
        <v>38</v>
      </c>
      <c r="G167" s="1">
        <v>1</v>
      </c>
      <c r="H167" s="1">
        <v>192000</v>
      </c>
      <c r="I167" s="1">
        <v>1.3</v>
      </c>
      <c r="J167" s="1">
        <v>135</v>
      </c>
      <c r="K167" s="1" t="s">
        <v>24</v>
      </c>
      <c r="L167" s="1">
        <v>0</v>
      </c>
      <c r="M167" s="1">
        <v>130</v>
      </c>
      <c r="N167" s="1">
        <v>1</v>
      </c>
    </row>
    <row r="168" spans="1:14" x14ac:dyDescent="0.25">
      <c r="A168" s="1">
        <v>53</v>
      </c>
      <c r="B168" s="1" t="s">
        <v>15</v>
      </c>
      <c r="C168" s="1">
        <v>0</v>
      </c>
      <c r="D168" s="1">
        <v>196</v>
      </c>
      <c r="E168" s="1">
        <v>0</v>
      </c>
      <c r="F168" s="1">
        <v>60</v>
      </c>
      <c r="G168" s="1">
        <v>0</v>
      </c>
      <c r="H168" s="1">
        <v>220000</v>
      </c>
      <c r="I168" s="1">
        <v>0.7</v>
      </c>
      <c r="J168" s="1">
        <v>133</v>
      </c>
      <c r="K168" s="1" t="s">
        <v>23</v>
      </c>
      <c r="L168" s="1">
        <v>1</v>
      </c>
      <c r="M168" s="1">
        <v>134</v>
      </c>
      <c r="N168" s="1">
        <v>0</v>
      </c>
    </row>
    <row r="169" spans="1:14" x14ac:dyDescent="0.25">
      <c r="A169" s="1">
        <v>59</v>
      </c>
      <c r="B169" s="1" t="s">
        <v>15</v>
      </c>
      <c r="C169" s="1">
        <v>0</v>
      </c>
      <c r="D169" s="1">
        <v>66</v>
      </c>
      <c r="E169" s="1">
        <v>1</v>
      </c>
      <c r="F169" s="1">
        <v>20</v>
      </c>
      <c r="G169" s="1">
        <v>0</v>
      </c>
      <c r="H169" s="1">
        <v>70000</v>
      </c>
      <c r="I169" s="1">
        <v>2.4</v>
      </c>
      <c r="J169" s="1">
        <v>134</v>
      </c>
      <c r="K169" s="1" t="s">
        <v>23</v>
      </c>
      <c r="L169" s="1">
        <v>0</v>
      </c>
      <c r="M169" s="1">
        <v>135</v>
      </c>
      <c r="N169" s="1">
        <v>1</v>
      </c>
    </row>
    <row r="170" spans="1:14" x14ac:dyDescent="0.25">
      <c r="A170" s="1">
        <v>65</v>
      </c>
      <c r="B170" s="1" t="s">
        <v>14</v>
      </c>
      <c r="C170" s="1">
        <v>0</v>
      </c>
      <c r="D170" s="1">
        <v>582</v>
      </c>
      <c r="E170" s="1">
        <v>1</v>
      </c>
      <c r="F170" s="1">
        <v>40</v>
      </c>
      <c r="G170" s="1">
        <v>0</v>
      </c>
      <c r="H170" s="1">
        <v>270000</v>
      </c>
      <c r="I170" s="1">
        <v>1</v>
      </c>
      <c r="J170" s="1">
        <v>138</v>
      </c>
      <c r="K170" s="1" t="s">
        <v>24</v>
      </c>
      <c r="L170" s="1">
        <v>0</v>
      </c>
      <c r="M170" s="1">
        <v>140</v>
      </c>
      <c r="N170" s="1">
        <v>0</v>
      </c>
    </row>
    <row r="171" spans="1:14" x14ac:dyDescent="0.25">
      <c r="A171" s="1">
        <v>70</v>
      </c>
      <c r="B171" s="1" t="s">
        <v>14</v>
      </c>
      <c r="C171" s="1">
        <v>0</v>
      </c>
      <c r="D171" s="1">
        <v>835</v>
      </c>
      <c r="E171" s="1">
        <v>0</v>
      </c>
      <c r="F171" s="1">
        <v>35</v>
      </c>
      <c r="G171" s="1">
        <v>1</v>
      </c>
      <c r="H171" s="1">
        <v>305000</v>
      </c>
      <c r="I171" s="1">
        <v>0.8</v>
      </c>
      <c r="J171" s="1">
        <v>133</v>
      </c>
      <c r="K171" s="1" t="s">
        <v>24</v>
      </c>
      <c r="L171" s="1">
        <v>0</v>
      </c>
      <c r="M171" s="1">
        <v>145</v>
      </c>
      <c r="N171" s="1">
        <v>0</v>
      </c>
    </row>
    <row r="172" spans="1:14" x14ac:dyDescent="0.25">
      <c r="A172" s="1">
        <v>51</v>
      </c>
      <c r="B172" s="1" t="s">
        <v>15</v>
      </c>
      <c r="C172" s="1">
        <v>1</v>
      </c>
      <c r="D172" s="1">
        <v>582</v>
      </c>
      <c r="E172" s="1">
        <v>1</v>
      </c>
      <c r="F172" s="1">
        <v>35</v>
      </c>
      <c r="G172" s="1">
        <v>0</v>
      </c>
      <c r="H172" s="1">
        <v>263358.03000000003</v>
      </c>
      <c r="I172" s="1">
        <v>1.5</v>
      </c>
      <c r="J172" s="1">
        <v>136</v>
      </c>
      <c r="K172" s="1" t="s">
        <v>23</v>
      </c>
      <c r="L172" s="1">
        <v>1</v>
      </c>
      <c r="M172" s="1">
        <v>145</v>
      </c>
      <c r="N172" s="1">
        <v>0</v>
      </c>
    </row>
    <row r="173" spans="1:14" x14ac:dyDescent="0.25">
      <c r="A173" s="1">
        <v>52</v>
      </c>
      <c r="B173" s="1" t="s">
        <v>15</v>
      </c>
      <c r="C173" s="1">
        <v>0</v>
      </c>
      <c r="D173" s="1">
        <v>3966</v>
      </c>
      <c r="E173" s="1">
        <v>0</v>
      </c>
      <c r="F173" s="1">
        <v>40</v>
      </c>
      <c r="G173" s="1">
        <v>0</v>
      </c>
      <c r="H173" s="1">
        <v>325000</v>
      </c>
      <c r="I173" s="1">
        <v>0.9</v>
      </c>
      <c r="J173" s="1">
        <v>140</v>
      </c>
      <c r="K173" s="1" t="s">
        <v>23</v>
      </c>
      <c r="L173" s="1">
        <v>1</v>
      </c>
      <c r="M173" s="1">
        <v>146</v>
      </c>
      <c r="N173" s="1">
        <v>0</v>
      </c>
    </row>
    <row r="174" spans="1:14" x14ac:dyDescent="0.25">
      <c r="A174" s="1">
        <v>70</v>
      </c>
      <c r="B174" s="1" t="s">
        <v>14</v>
      </c>
      <c r="C174" s="1">
        <v>1</v>
      </c>
      <c r="D174" s="1">
        <v>171</v>
      </c>
      <c r="E174" s="1">
        <v>0</v>
      </c>
      <c r="F174" s="1">
        <v>60</v>
      </c>
      <c r="G174" s="1">
        <v>1</v>
      </c>
      <c r="H174" s="1">
        <v>176000</v>
      </c>
      <c r="I174" s="1">
        <v>1.1000000000000001</v>
      </c>
      <c r="J174" s="1">
        <v>145</v>
      </c>
      <c r="K174" s="1" t="s">
        <v>23</v>
      </c>
      <c r="L174" s="1">
        <v>1</v>
      </c>
      <c r="M174" s="1">
        <v>146</v>
      </c>
      <c r="N174" s="1">
        <v>0</v>
      </c>
    </row>
    <row r="175" spans="1:14" x14ac:dyDescent="0.25">
      <c r="A175" s="1">
        <v>50</v>
      </c>
      <c r="B175" s="1" t="s">
        <v>15</v>
      </c>
      <c r="C175" s="1">
        <v>1</v>
      </c>
      <c r="D175" s="1">
        <v>115</v>
      </c>
      <c r="E175" s="1">
        <v>0</v>
      </c>
      <c r="F175" s="1">
        <v>20</v>
      </c>
      <c r="G175" s="1">
        <v>0</v>
      </c>
      <c r="H175" s="1">
        <v>189000</v>
      </c>
      <c r="I175" s="1">
        <v>0.8</v>
      </c>
      <c r="J175" s="1">
        <v>139</v>
      </c>
      <c r="K175" s="1" t="s">
        <v>23</v>
      </c>
      <c r="L175" s="1">
        <v>0</v>
      </c>
      <c r="M175" s="1">
        <v>146</v>
      </c>
      <c r="N175" s="1">
        <v>0</v>
      </c>
    </row>
    <row r="176" spans="1:14" x14ac:dyDescent="0.25">
      <c r="A176" s="1">
        <v>65</v>
      </c>
      <c r="B176" s="1" t="s">
        <v>14</v>
      </c>
      <c r="C176" s="1">
        <v>0</v>
      </c>
      <c r="D176" s="1">
        <v>198</v>
      </c>
      <c r="E176" s="1">
        <v>1</v>
      </c>
      <c r="F176" s="1">
        <v>35</v>
      </c>
      <c r="G176" s="1">
        <v>1</v>
      </c>
      <c r="H176" s="1">
        <v>281000</v>
      </c>
      <c r="I176" s="1">
        <v>0.9</v>
      </c>
      <c r="J176" s="1">
        <v>137</v>
      </c>
      <c r="K176" s="1" t="s">
        <v>23</v>
      </c>
      <c r="L176" s="1">
        <v>1</v>
      </c>
      <c r="M176" s="1">
        <v>146</v>
      </c>
      <c r="N176" s="1">
        <v>0</v>
      </c>
    </row>
    <row r="177" spans="1:14" x14ac:dyDescent="0.25">
      <c r="A177" s="1">
        <v>60</v>
      </c>
      <c r="B177" s="1" t="s">
        <v>15</v>
      </c>
      <c r="C177" s="1">
        <v>1</v>
      </c>
      <c r="D177" s="1">
        <v>95</v>
      </c>
      <c r="E177" s="1">
        <v>0</v>
      </c>
      <c r="F177" s="1">
        <v>60</v>
      </c>
      <c r="G177" s="1">
        <v>0</v>
      </c>
      <c r="H177" s="1">
        <v>337000</v>
      </c>
      <c r="I177" s="1">
        <v>1</v>
      </c>
      <c r="J177" s="1">
        <v>138</v>
      </c>
      <c r="K177" s="1" t="s">
        <v>23</v>
      </c>
      <c r="L177" s="1">
        <v>1</v>
      </c>
      <c r="M177" s="1">
        <v>146</v>
      </c>
      <c r="N177" s="1">
        <v>0</v>
      </c>
    </row>
    <row r="178" spans="1:14" x14ac:dyDescent="0.25">
      <c r="A178" s="1">
        <v>69</v>
      </c>
      <c r="B178" s="1" t="s">
        <v>14</v>
      </c>
      <c r="C178" s="1">
        <v>0</v>
      </c>
      <c r="D178" s="1">
        <v>1419</v>
      </c>
      <c r="E178" s="1">
        <v>0</v>
      </c>
      <c r="F178" s="1">
        <v>40</v>
      </c>
      <c r="G178" s="1">
        <v>0</v>
      </c>
      <c r="H178" s="1">
        <v>105000</v>
      </c>
      <c r="I178" s="1">
        <v>1</v>
      </c>
      <c r="J178" s="1">
        <v>135</v>
      </c>
      <c r="K178" s="1" t="s">
        <v>23</v>
      </c>
      <c r="L178" s="1">
        <v>1</v>
      </c>
      <c r="M178" s="1">
        <v>147</v>
      </c>
      <c r="N178" s="1">
        <v>0</v>
      </c>
    </row>
    <row r="179" spans="1:14" x14ac:dyDescent="0.25">
      <c r="A179" s="1">
        <v>49</v>
      </c>
      <c r="B179" s="1" t="s">
        <v>15</v>
      </c>
      <c r="C179" s="1">
        <v>1</v>
      </c>
      <c r="D179" s="1">
        <v>69</v>
      </c>
      <c r="E179" s="1">
        <v>0</v>
      </c>
      <c r="F179" s="1">
        <v>50</v>
      </c>
      <c r="G179" s="1">
        <v>0</v>
      </c>
      <c r="H179" s="1">
        <v>132000</v>
      </c>
      <c r="I179" s="1">
        <v>1</v>
      </c>
      <c r="J179" s="1">
        <v>140</v>
      </c>
      <c r="K179" s="1" t="s">
        <v>24</v>
      </c>
      <c r="L179" s="1">
        <v>0</v>
      </c>
      <c r="M179" s="1">
        <v>147</v>
      </c>
      <c r="N179" s="1">
        <v>0</v>
      </c>
    </row>
    <row r="180" spans="1:14" x14ac:dyDescent="0.25">
      <c r="A180" s="1">
        <v>63</v>
      </c>
      <c r="B180" s="1" t="s">
        <v>14</v>
      </c>
      <c r="C180" s="1">
        <v>1</v>
      </c>
      <c r="D180" s="1">
        <v>122</v>
      </c>
      <c r="E180" s="1">
        <v>1</v>
      </c>
      <c r="F180" s="1">
        <v>60</v>
      </c>
      <c r="G180" s="1">
        <v>0</v>
      </c>
      <c r="H180" s="1">
        <v>267000</v>
      </c>
      <c r="I180" s="1">
        <v>1.2</v>
      </c>
      <c r="J180" s="1">
        <v>145</v>
      </c>
      <c r="K180" s="1" t="s">
        <v>23</v>
      </c>
      <c r="L180" s="1">
        <v>0</v>
      </c>
      <c r="M180" s="1">
        <v>147</v>
      </c>
      <c r="N180" s="1">
        <v>0</v>
      </c>
    </row>
    <row r="181" spans="1:14" x14ac:dyDescent="0.25">
      <c r="A181" s="1">
        <v>55</v>
      </c>
      <c r="B181" s="1" t="s">
        <v>15</v>
      </c>
      <c r="C181" s="1">
        <v>0</v>
      </c>
      <c r="D181" s="1">
        <v>835</v>
      </c>
      <c r="E181" s="1">
        <v>0</v>
      </c>
      <c r="F181" s="1">
        <v>40</v>
      </c>
      <c r="G181" s="1">
        <v>0</v>
      </c>
      <c r="H181" s="1">
        <v>279000</v>
      </c>
      <c r="I181" s="1">
        <v>0.7</v>
      </c>
      <c r="J181" s="1">
        <v>140</v>
      </c>
      <c r="K181" s="1" t="s">
        <v>23</v>
      </c>
      <c r="L181" s="1">
        <v>1</v>
      </c>
      <c r="M181" s="1">
        <v>147</v>
      </c>
      <c r="N181" s="1">
        <v>0</v>
      </c>
    </row>
    <row r="182" spans="1:14" x14ac:dyDescent="0.25">
      <c r="A182" s="1">
        <v>40</v>
      </c>
      <c r="B182" s="1" t="s">
        <v>15</v>
      </c>
      <c r="C182" s="1">
        <v>0</v>
      </c>
      <c r="D182" s="1">
        <v>478</v>
      </c>
      <c r="E182" s="1">
        <v>1</v>
      </c>
      <c r="F182" s="1">
        <v>30</v>
      </c>
      <c r="G182" s="1">
        <v>0</v>
      </c>
      <c r="H182" s="1">
        <v>303000</v>
      </c>
      <c r="I182" s="1">
        <v>0.9</v>
      </c>
      <c r="J182" s="1">
        <v>136</v>
      </c>
      <c r="K182" s="1" t="s">
        <v>23</v>
      </c>
      <c r="L182" s="1">
        <v>0</v>
      </c>
      <c r="M182" s="1">
        <v>148</v>
      </c>
      <c r="N182" s="1">
        <v>0</v>
      </c>
    </row>
    <row r="183" spans="1:14" x14ac:dyDescent="0.25">
      <c r="A183" s="1">
        <v>59</v>
      </c>
      <c r="B183" s="1" t="s">
        <v>15</v>
      </c>
      <c r="C183" s="1">
        <v>1</v>
      </c>
      <c r="D183" s="1">
        <v>176</v>
      </c>
      <c r="E183" s="1">
        <v>1</v>
      </c>
      <c r="F183" s="1">
        <v>25</v>
      </c>
      <c r="G183" s="1">
        <v>0</v>
      </c>
      <c r="H183" s="1">
        <v>221000</v>
      </c>
      <c r="I183" s="1">
        <v>1</v>
      </c>
      <c r="J183" s="1">
        <v>136</v>
      </c>
      <c r="K183" s="1" t="s">
        <v>23</v>
      </c>
      <c r="L183" s="1">
        <v>1</v>
      </c>
      <c r="M183" s="1">
        <v>150</v>
      </c>
      <c r="N183" s="1">
        <v>1</v>
      </c>
    </row>
    <row r="184" spans="1:14" x14ac:dyDescent="0.25">
      <c r="A184" s="1">
        <v>65</v>
      </c>
      <c r="B184" s="1" t="s">
        <v>14</v>
      </c>
      <c r="C184" s="1">
        <v>0</v>
      </c>
      <c r="D184" s="1">
        <v>395</v>
      </c>
      <c r="E184" s="1">
        <v>1</v>
      </c>
      <c r="F184" s="1">
        <v>25</v>
      </c>
      <c r="G184" s="1">
        <v>0</v>
      </c>
      <c r="H184" s="1">
        <v>265000</v>
      </c>
      <c r="I184" s="1">
        <v>1.2</v>
      </c>
      <c r="J184" s="1">
        <v>136</v>
      </c>
      <c r="K184" s="1" t="s">
        <v>23</v>
      </c>
      <c r="L184" s="1">
        <v>1</v>
      </c>
      <c r="M184" s="1">
        <v>154</v>
      </c>
      <c r="N184" s="1">
        <v>1</v>
      </c>
    </row>
    <row r="185" spans="1:14" x14ac:dyDescent="0.25">
      <c r="A185" s="1">
        <v>75</v>
      </c>
      <c r="B185" s="1" t="s">
        <v>14</v>
      </c>
      <c r="C185" s="1">
        <v>0</v>
      </c>
      <c r="D185" s="1">
        <v>99</v>
      </c>
      <c r="E185" s="1">
        <v>0</v>
      </c>
      <c r="F185" s="1">
        <v>38</v>
      </c>
      <c r="G185" s="1">
        <v>1</v>
      </c>
      <c r="H185" s="1">
        <v>224000</v>
      </c>
      <c r="I185" s="1">
        <v>2.5</v>
      </c>
      <c r="J185" s="1">
        <v>134</v>
      </c>
      <c r="K185" s="1" t="s">
        <v>23</v>
      </c>
      <c r="L185" s="1">
        <v>0</v>
      </c>
      <c r="M185" s="1">
        <v>162</v>
      </c>
      <c r="N185" s="1">
        <v>1</v>
      </c>
    </row>
    <row r="186" spans="1:14" x14ac:dyDescent="0.25">
      <c r="A186" s="1">
        <v>58</v>
      </c>
      <c r="B186" s="1" t="s">
        <v>15</v>
      </c>
      <c r="C186" s="1">
        <v>1</v>
      </c>
      <c r="D186" s="1">
        <v>145</v>
      </c>
      <c r="E186" s="1">
        <v>0</v>
      </c>
      <c r="F186" s="1">
        <v>25</v>
      </c>
      <c r="G186" s="1">
        <v>0</v>
      </c>
      <c r="H186" s="1">
        <v>219000</v>
      </c>
      <c r="I186" s="1">
        <v>1.2</v>
      </c>
      <c r="J186" s="1">
        <v>137</v>
      </c>
      <c r="K186" s="1" t="s">
        <v>23</v>
      </c>
      <c r="L186" s="1">
        <v>1</v>
      </c>
      <c r="M186" s="1">
        <v>170</v>
      </c>
      <c r="N186" s="1">
        <v>1</v>
      </c>
    </row>
    <row r="187" spans="1:14" x14ac:dyDescent="0.25">
      <c r="A187" s="1">
        <v>61</v>
      </c>
      <c r="B187" s="1" t="s">
        <v>14</v>
      </c>
      <c r="C187" s="1">
        <v>1</v>
      </c>
      <c r="D187" s="1">
        <v>104</v>
      </c>
      <c r="E187" s="1">
        <v>1</v>
      </c>
      <c r="F187" s="1">
        <v>30</v>
      </c>
      <c r="G187" s="1">
        <v>0</v>
      </c>
      <c r="H187" s="1">
        <v>389000</v>
      </c>
      <c r="I187" s="1">
        <v>1.5</v>
      </c>
      <c r="J187" s="1">
        <v>136</v>
      </c>
      <c r="K187" s="1" t="s">
        <v>23</v>
      </c>
      <c r="L187" s="1">
        <v>0</v>
      </c>
      <c r="M187" s="1">
        <v>171</v>
      </c>
      <c r="N187" s="1">
        <v>1</v>
      </c>
    </row>
    <row r="188" spans="1:14" x14ac:dyDescent="0.25">
      <c r="A188" s="1">
        <v>50</v>
      </c>
      <c r="B188" s="1" t="s">
        <v>15</v>
      </c>
      <c r="C188" s="1">
        <v>0</v>
      </c>
      <c r="D188" s="1">
        <v>582</v>
      </c>
      <c r="E188" s="1">
        <v>0</v>
      </c>
      <c r="F188" s="1">
        <v>50</v>
      </c>
      <c r="G188" s="1">
        <v>0</v>
      </c>
      <c r="H188" s="1">
        <v>153000</v>
      </c>
      <c r="I188" s="1">
        <v>0.6</v>
      </c>
      <c r="J188" s="1">
        <v>134</v>
      </c>
      <c r="K188" s="1" t="s">
        <v>24</v>
      </c>
      <c r="L188" s="1">
        <v>0</v>
      </c>
      <c r="M188" s="1">
        <v>172</v>
      </c>
      <c r="N188" s="1">
        <v>1</v>
      </c>
    </row>
    <row r="189" spans="1:14" x14ac:dyDescent="0.25">
      <c r="A189" s="1">
        <v>60</v>
      </c>
      <c r="B189" s="1" t="s">
        <v>15</v>
      </c>
      <c r="C189" s="1">
        <v>0</v>
      </c>
      <c r="D189" s="1">
        <v>1896</v>
      </c>
      <c r="E189" s="1">
        <v>1</v>
      </c>
      <c r="F189" s="1">
        <v>25</v>
      </c>
      <c r="G189" s="1">
        <v>0</v>
      </c>
      <c r="H189" s="1">
        <v>365000</v>
      </c>
      <c r="I189" s="1">
        <v>2.1</v>
      </c>
      <c r="J189" s="1">
        <v>144</v>
      </c>
      <c r="K189" s="1" t="s">
        <v>24</v>
      </c>
      <c r="L189" s="1">
        <v>0</v>
      </c>
      <c r="M189" s="1">
        <v>172</v>
      </c>
      <c r="N189" s="1">
        <v>1</v>
      </c>
    </row>
    <row r="190" spans="1:14" x14ac:dyDescent="0.25">
      <c r="A190" s="1">
        <v>61</v>
      </c>
      <c r="B190" s="1" t="s">
        <v>14</v>
      </c>
      <c r="C190" s="1">
        <v>1</v>
      </c>
      <c r="D190" s="1">
        <v>151</v>
      </c>
      <c r="E190" s="1">
        <v>1</v>
      </c>
      <c r="F190" s="1">
        <v>40</v>
      </c>
      <c r="G190" s="1">
        <v>1</v>
      </c>
      <c r="H190" s="1">
        <v>201000</v>
      </c>
      <c r="I190" s="1">
        <v>1</v>
      </c>
      <c r="J190" s="1">
        <v>136</v>
      </c>
      <c r="K190" s="1" t="s">
        <v>24</v>
      </c>
      <c r="L190" s="1">
        <v>0</v>
      </c>
      <c r="M190" s="1">
        <v>172</v>
      </c>
      <c r="N190" s="1">
        <v>0</v>
      </c>
    </row>
    <row r="191" spans="1:14" x14ac:dyDescent="0.25">
      <c r="A191" s="1">
        <v>40</v>
      </c>
      <c r="B191" s="1" t="s">
        <v>15</v>
      </c>
      <c r="C191" s="1">
        <v>0</v>
      </c>
      <c r="D191" s="1">
        <v>244</v>
      </c>
      <c r="E191" s="1">
        <v>0</v>
      </c>
      <c r="F191" s="1">
        <v>45</v>
      </c>
      <c r="G191" s="1">
        <v>1</v>
      </c>
      <c r="H191" s="1">
        <v>275000</v>
      </c>
      <c r="I191" s="1">
        <v>0.9</v>
      </c>
      <c r="J191" s="1">
        <v>140</v>
      </c>
      <c r="K191" s="1" t="s">
        <v>24</v>
      </c>
      <c r="L191" s="1">
        <v>0</v>
      </c>
      <c r="M191" s="1">
        <v>174</v>
      </c>
      <c r="N191" s="1">
        <v>0</v>
      </c>
    </row>
    <row r="192" spans="1:14" x14ac:dyDescent="0.25">
      <c r="A192" s="1">
        <v>80</v>
      </c>
      <c r="B192" s="1" t="s">
        <v>14</v>
      </c>
      <c r="C192" s="1">
        <v>0</v>
      </c>
      <c r="D192" s="1">
        <v>582</v>
      </c>
      <c r="E192" s="1">
        <v>1</v>
      </c>
      <c r="F192" s="1">
        <v>35</v>
      </c>
      <c r="G192" s="1">
        <v>0</v>
      </c>
      <c r="H192" s="1">
        <v>350000</v>
      </c>
      <c r="I192" s="1">
        <v>2.1</v>
      </c>
      <c r="J192" s="1">
        <v>134</v>
      </c>
      <c r="K192" s="1" t="s">
        <v>23</v>
      </c>
      <c r="L192" s="1">
        <v>0</v>
      </c>
      <c r="M192" s="1">
        <v>174</v>
      </c>
      <c r="N192" s="1">
        <v>0</v>
      </c>
    </row>
    <row r="193" spans="1:14" x14ac:dyDescent="0.25">
      <c r="A193" s="1">
        <v>64</v>
      </c>
      <c r="B193" s="1" t="s">
        <v>14</v>
      </c>
      <c r="C193" s="1">
        <v>1</v>
      </c>
      <c r="D193" s="1">
        <v>62</v>
      </c>
      <c r="E193" s="1">
        <v>0</v>
      </c>
      <c r="F193" s="1">
        <v>60</v>
      </c>
      <c r="G193" s="1">
        <v>0</v>
      </c>
      <c r="H193" s="1">
        <v>309000</v>
      </c>
      <c r="I193" s="1">
        <v>1.5</v>
      </c>
      <c r="J193" s="1">
        <v>135</v>
      </c>
      <c r="K193" s="1" t="s">
        <v>24</v>
      </c>
      <c r="L193" s="1">
        <v>0</v>
      </c>
      <c r="M193" s="1">
        <v>174</v>
      </c>
      <c r="N193" s="1">
        <v>0</v>
      </c>
    </row>
    <row r="194" spans="1:14" x14ac:dyDescent="0.25">
      <c r="A194" s="1">
        <v>50</v>
      </c>
      <c r="B194" s="1" t="s">
        <v>15</v>
      </c>
      <c r="C194" s="1">
        <v>1</v>
      </c>
      <c r="D194" s="1">
        <v>121</v>
      </c>
      <c r="E194" s="1">
        <v>1</v>
      </c>
      <c r="F194" s="1">
        <v>40</v>
      </c>
      <c r="G194" s="1">
        <v>0</v>
      </c>
      <c r="H194" s="1">
        <v>260000</v>
      </c>
      <c r="I194" s="1">
        <v>0.7</v>
      </c>
      <c r="J194" s="1">
        <v>130</v>
      </c>
      <c r="K194" s="1" t="s">
        <v>23</v>
      </c>
      <c r="L194" s="1">
        <v>0</v>
      </c>
      <c r="M194" s="1">
        <v>175</v>
      </c>
      <c r="N194" s="1">
        <v>0</v>
      </c>
    </row>
    <row r="195" spans="1:14" x14ac:dyDescent="0.25">
      <c r="A195" s="1">
        <v>73</v>
      </c>
      <c r="B195" s="1" t="s">
        <v>14</v>
      </c>
      <c r="C195" s="1">
        <v>1</v>
      </c>
      <c r="D195" s="1">
        <v>231</v>
      </c>
      <c r="E195" s="1">
        <v>1</v>
      </c>
      <c r="F195" s="1">
        <v>30</v>
      </c>
      <c r="G195" s="1">
        <v>0</v>
      </c>
      <c r="H195" s="1">
        <v>160000</v>
      </c>
      <c r="I195" s="1">
        <v>1.18</v>
      </c>
      <c r="J195" s="1">
        <v>142</v>
      </c>
      <c r="K195" s="1" t="s">
        <v>23</v>
      </c>
      <c r="L195" s="1">
        <v>1</v>
      </c>
      <c r="M195" s="1">
        <v>180</v>
      </c>
      <c r="N195" s="1">
        <v>0</v>
      </c>
    </row>
    <row r="196" spans="1:14" x14ac:dyDescent="0.25">
      <c r="A196" s="1">
        <v>45</v>
      </c>
      <c r="B196" s="1" t="s">
        <v>15</v>
      </c>
      <c r="C196" s="1">
        <v>0</v>
      </c>
      <c r="D196" s="1">
        <v>582</v>
      </c>
      <c r="E196" s="1">
        <v>0</v>
      </c>
      <c r="F196" s="1">
        <v>20</v>
      </c>
      <c r="G196" s="1">
        <v>1</v>
      </c>
      <c r="H196" s="1">
        <v>126000</v>
      </c>
      <c r="I196" s="1">
        <v>1.6</v>
      </c>
      <c r="J196" s="1">
        <v>135</v>
      </c>
      <c r="K196" s="1" t="s">
        <v>23</v>
      </c>
      <c r="L196" s="1">
        <v>0</v>
      </c>
      <c r="M196" s="1">
        <v>180</v>
      </c>
      <c r="N196" s="1">
        <v>1</v>
      </c>
    </row>
    <row r="197" spans="1:14" x14ac:dyDescent="0.25">
      <c r="A197" s="1">
        <v>77</v>
      </c>
      <c r="B197" s="1" t="s">
        <v>14</v>
      </c>
      <c r="C197" s="1">
        <v>1</v>
      </c>
      <c r="D197" s="1">
        <v>418</v>
      </c>
      <c r="E197" s="1">
        <v>0</v>
      </c>
      <c r="F197" s="1">
        <v>45</v>
      </c>
      <c r="G197" s="1">
        <v>0</v>
      </c>
      <c r="H197" s="1">
        <v>223000</v>
      </c>
      <c r="I197" s="1">
        <v>1.8</v>
      </c>
      <c r="J197" s="1">
        <v>145</v>
      </c>
      <c r="K197" s="1" t="s">
        <v>23</v>
      </c>
      <c r="L197" s="1">
        <v>0</v>
      </c>
      <c r="M197" s="1">
        <v>180</v>
      </c>
      <c r="N197" s="1">
        <v>1</v>
      </c>
    </row>
    <row r="198" spans="1:14" x14ac:dyDescent="0.25">
      <c r="A198" s="1">
        <v>45</v>
      </c>
      <c r="B198" s="1" t="s">
        <v>15</v>
      </c>
      <c r="C198" s="1">
        <v>0</v>
      </c>
      <c r="D198" s="1">
        <v>582</v>
      </c>
      <c r="E198" s="1">
        <v>1</v>
      </c>
      <c r="F198" s="1">
        <v>38</v>
      </c>
      <c r="G198" s="1">
        <v>1</v>
      </c>
      <c r="H198" s="1">
        <v>263358.03000000003</v>
      </c>
      <c r="I198" s="1">
        <v>1.18</v>
      </c>
      <c r="J198" s="1">
        <v>137</v>
      </c>
      <c r="K198" s="1" t="s">
        <v>24</v>
      </c>
      <c r="L198" s="1">
        <v>0</v>
      </c>
      <c r="M198" s="1">
        <v>185</v>
      </c>
      <c r="N198" s="1">
        <v>0</v>
      </c>
    </row>
    <row r="199" spans="1:14" x14ac:dyDescent="0.25">
      <c r="A199" s="1">
        <v>65</v>
      </c>
      <c r="B199" s="1" t="s">
        <v>14</v>
      </c>
      <c r="C199" s="1">
        <v>0</v>
      </c>
      <c r="D199" s="1">
        <v>167</v>
      </c>
      <c r="E199" s="1">
        <v>0</v>
      </c>
      <c r="F199" s="1">
        <v>30</v>
      </c>
      <c r="G199" s="1">
        <v>0</v>
      </c>
      <c r="H199" s="1">
        <v>259000</v>
      </c>
      <c r="I199" s="1">
        <v>0.8</v>
      </c>
      <c r="J199" s="1">
        <v>138</v>
      </c>
      <c r="K199" s="1" t="s">
        <v>24</v>
      </c>
      <c r="L199" s="1">
        <v>0</v>
      </c>
      <c r="M199" s="1">
        <v>186</v>
      </c>
      <c r="N199" s="1">
        <v>0</v>
      </c>
    </row>
    <row r="200" spans="1:14" x14ac:dyDescent="0.25">
      <c r="A200" s="1">
        <v>50</v>
      </c>
      <c r="B200" s="1" t="s">
        <v>15</v>
      </c>
      <c r="C200" s="1">
        <v>1</v>
      </c>
      <c r="D200" s="1">
        <v>582</v>
      </c>
      <c r="E200" s="1">
        <v>1</v>
      </c>
      <c r="F200" s="1">
        <v>20</v>
      </c>
      <c r="G200" s="1">
        <v>1</v>
      </c>
      <c r="H200" s="1">
        <v>279000</v>
      </c>
      <c r="I200" s="1">
        <v>1</v>
      </c>
      <c r="J200" s="1">
        <v>134</v>
      </c>
      <c r="K200" s="1" t="s">
        <v>24</v>
      </c>
      <c r="L200" s="1">
        <v>0</v>
      </c>
      <c r="M200" s="1">
        <v>186</v>
      </c>
      <c r="N200" s="1">
        <v>0</v>
      </c>
    </row>
    <row r="201" spans="1:14" x14ac:dyDescent="0.25">
      <c r="A201" s="1">
        <v>60</v>
      </c>
      <c r="B201" s="1" t="s">
        <v>15</v>
      </c>
      <c r="C201" s="1">
        <v>0</v>
      </c>
      <c r="D201" s="1">
        <v>1211</v>
      </c>
      <c r="E201" s="1">
        <v>1</v>
      </c>
      <c r="F201" s="1">
        <v>35</v>
      </c>
      <c r="G201" s="1">
        <v>0</v>
      </c>
      <c r="H201" s="1">
        <v>263358.03000000003</v>
      </c>
      <c r="I201" s="1">
        <v>1.8</v>
      </c>
      <c r="J201" s="1">
        <v>113</v>
      </c>
      <c r="K201" s="1" t="s">
        <v>23</v>
      </c>
      <c r="L201" s="1">
        <v>1</v>
      </c>
      <c r="M201" s="1">
        <v>186</v>
      </c>
      <c r="N201" s="1">
        <v>0</v>
      </c>
    </row>
    <row r="202" spans="1:14" x14ac:dyDescent="0.25">
      <c r="A202" s="1">
        <v>63</v>
      </c>
      <c r="B202" s="1" t="s">
        <v>14</v>
      </c>
      <c r="C202" s="1">
        <v>1</v>
      </c>
      <c r="D202" s="1">
        <v>1767</v>
      </c>
      <c r="E202" s="1">
        <v>0</v>
      </c>
      <c r="F202" s="1">
        <v>45</v>
      </c>
      <c r="G202" s="1">
        <v>0</v>
      </c>
      <c r="H202" s="1">
        <v>73000</v>
      </c>
      <c r="I202" s="1">
        <v>0.7</v>
      </c>
      <c r="J202" s="1">
        <v>137</v>
      </c>
      <c r="K202" s="1" t="s">
        <v>23</v>
      </c>
      <c r="L202" s="1">
        <v>0</v>
      </c>
      <c r="M202" s="1">
        <v>186</v>
      </c>
      <c r="N202" s="1">
        <v>0</v>
      </c>
    </row>
    <row r="203" spans="1:14" x14ac:dyDescent="0.25">
      <c r="A203" s="1">
        <v>45</v>
      </c>
      <c r="B203" s="1" t="s">
        <v>15</v>
      </c>
      <c r="C203" s="1">
        <v>0</v>
      </c>
      <c r="D203" s="1">
        <v>308</v>
      </c>
      <c r="E203" s="1">
        <v>1</v>
      </c>
      <c r="F203" s="1">
        <v>60</v>
      </c>
      <c r="G203" s="1">
        <v>1</v>
      </c>
      <c r="H203" s="1">
        <v>377000</v>
      </c>
      <c r="I203" s="1">
        <v>1</v>
      </c>
      <c r="J203" s="1">
        <v>136</v>
      </c>
      <c r="K203" s="1" t="s">
        <v>23</v>
      </c>
      <c r="L203" s="1">
        <v>0</v>
      </c>
      <c r="M203" s="1">
        <v>186</v>
      </c>
      <c r="N203" s="1">
        <v>0</v>
      </c>
    </row>
    <row r="204" spans="1:14" x14ac:dyDescent="0.25">
      <c r="A204" s="1">
        <v>70</v>
      </c>
      <c r="B204" s="1" t="s">
        <v>14</v>
      </c>
      <c r="C204" s="1">
        <v>0</v>
      </c>
      <c r="D204" s="1">
        <v>97</v>
      </c>
      <c r="E204" s="1">
        <v>0</v>
      </c>
      <c r="F204" s="1">
        <v>60</v>
      </c>
      <c r="G204" s="1">
        <v>1</v>
      </c>
      <c r="H204" s="1">
        <v>220000</v>
      </c>
      <c r="I204" s="1">
        <v>0.9</v>
      </c>
      <c r="J204" s="1">
        <v>138</v>
      </c>
      <c r="K204" s="1" t="s">
        <v>23</v>
      </c>
      <c r="L204" s="1">
        <v>0</v>
      </c>
      <c r="M204" s="1">
        <v>186</v>
      </c>
      <c r="N204" s="1">
        <v>0</v>
      </c>
    </row>
    <row r="205" spans="1:14" x14ac:dyDescent="0.25">
      <c r="A205" s="1">
        <v>60</v>
      </c>
      <c r="B205" s="1" t="s">
        <v>15</v>
      </c>
      <c r="C205" s="1">
        <v>0</v>
      </c>
      <c r="D205" s="1">
        <v>59</v>
      </c>
      <c r="E205" s="1">
        <v>0</v>
      </c>
      <c r="F205" s="1">
        <v>25</v>
      </c>
      <c r="G205" s="1">
        <v>1</v>
      </c>
      <c r="H205" s="1">
        <v>212000</v>
      </c>
      <c r="I205" s="1">
        <v>3.5</v>
      </c>
      <c r="J205" s="1">
        <v>136</v>
      </c>
      <c r="K205" s="1" t="s">
        <v>23</v>
      </c>
      <c r="L205" s="1">
        <v>1</v>
      </c>
      <c r="M205" s="1">
        <v>187</v>
      </c>
      <c r="N205" s="1">
        <v>0</v>
      </c>
    </row>
    <row r="206" spans="1:14" x14ac:dyDescent="0.25">
      <c r="A206" s="1">
        <v>78</v>
      </c>
      <c r="B206" s="1" t="s">
        <v>14</v>
      </c>
      <c r="C206" s="1">
        <v>1</v>
      </c>
      <c r="D206" s="1">
        <v>64</v>
      </c>
      <c r="E206" s="1">
        <v>0</v>
      </c>
      <c r="F206" s="1">
        <v>40</v>
      </c>
      <c r="G206" s="1">
        <v>0</v>
      </c>
      <c r="H206" s="1">
        <v>277000</v>
      </c>
      <c r="I206" s="1">
        <v>0.7</v>
      </c>
      <c r="J206" s="1">
        <v>137</v>
      </c>
      <c r="K206" s="1" t="s">
        <v>23</v>
      </c>
      <c r="L206" s="1">
        <v>1</v>
      </c>
      <c r="M206" s="1">
        <v>187</v>
      </c>
      <c r="N206" s="1">
        <v>0</v>
      </c>
    </row>
    <row r="207" spans="1:14" x14ac:dyDescent="0.25">
      <c r="A207" s="1">
        <v>50</v>
      </c>
      <c r="B207" s="1" t="s">
        <v>15</v>
      </c>
      <c r="C207" s="1">
        <v>1</v>
      </c>
      <c r="D207" s="1">
        <v>167</v>
      </c>
      <c r="E207" s="1">
        <v>1</v>
      </c>
      <c r="F207" s="1">
        <v>45</v>
      </c>
      <c r="G207" s="1">
        <v>0</v>
      </c>
      <c r="H207" s="1">
        <v>362000</v>
      </c>
      <c r="I207" s="1">
        <v>1</v>
      </c>
      <c r="J207" s="1">
        <v>136</v>
      </c>
      <c r="K207" s="1" t="s">
        <v>24</v>
      </c>
      <c r="L207" s="1">
        <v>0</v>
      </c>
      <c r="M207" s="1">
        <v>187</v>
      </c>
      <c r="N207" s="1">
        <v>0</v>
      </c>
    </row>
    <row r="208" spans="1:14" x14ac:dyDescent="0.25">
      <c r="A208" s="1">
        <v>40</v>
      </c>
      <c r="B208" s="1" t="s">
        <v>15</v>
      </c>
      <c r="C208" s="1">
        <v>1</v>
      </c>
      <c r="D208" s="1">
        <v>101</v>
      </c>
      <c r="E208" s="1">
        <v>0</v>
      </c>
      <c r="F208" s="1">
        <v>40</v>
      </c>
      <c r="G208" s="1">
        <v>0</v>
      </c>
      <c r="H208" s="1">
        <v>226000</v>
      </c>
      <c r="I208" s="1">
        <v>0.8</v>
      </c>
      <c r="J208" s="1">
        <v>141</v>
      </c>
      <c r="K208" s="1" t="s">
        <v>24</v>
      </c>
      <c r="L208" s="1">
        <v>0</v>
      </c>
      <c r="M208" s="1">
        <v>187</v>
      </c>
      <c r="N208" s="1">
        <v>0</v>
      </c>
    </row>
    <row r="209" spans="1:14" x14ac:dyDescent="0.25">
      <c r="A209" s="1">
        <v>85</v>
      </c>
      <c r="B209" s="1" t="s">
        <v>16</v>
      </c>
      <c r="C209" s="1">
        <v>0</v>
      </c>
      <c r="D209" s="1">
        <v>212</v>
      </c>
      <c r="E209" s="1">
        <v>0</v>
      </c>
      <c r="F209" s="1">
        <v>38</v>
      </c>
      <c r="G209" s="1">
        <v>0</v>
      </c>
      <c r="H209" s="1">
        <v>186000</v>
      </c>
      <c r="I209" s="1">
        <v>0.9</v>
      </c>
      <c r="J209" s="1">
        <v>136</v>
      </c>
      <c r="K209" s="1" t="s">
        <v>23</v>
      </c>
      <c r="L209" s="1">
        <v>0</v>
      </c>
      <c r="M209" s="1">
        <v>187</v>
      </c>
      <c r="N209" s="1">
        <v>0</v>
      </c>
    </row>
    <row r="210" spans="1:14" x14ac:dyDescent="0.25">
      <c r="A210" s="1">
        <v>60</v>
      </c>
      <c r="B210" s="1" t="s">
        <v>15</v>
      </c>
      <c r="C210" s="1">
        <v>1</v>
      </c>
      <c r="D210" s="1">
        <v>2281</v>
      </c>
      <c r="E210" s="1">
        <v>1</v>
      </c>
      <c r="F210" s="1">
        <v>40</v>
      </c>
      <c r="G210" s="1">
        <v>0</v>
      </c>
      <c r="H210" s="1">
        <v>283000</v>
      </c>
      <c r="I210" s="1">
        <v>1</v>
      </c>
      <c r="J210" s="1">
        <v>141</v>
      </c>
      <c r="K210" s="1" t="s">
        <v>24</v>
      </c>
      <c r="L210" s="1">
        <v>0</v>
      </c>
      <c r="M210" s="1">
        <v>187</v>
      </c>
      <c r="N210" s="1">
        <v>0</v>
      </c>
    </row>
    <row r="211" spans="1:14" x14ac:dyDescent="0.25">
      <c r="A211" s="1">
        <v>49</v>
      </c>
      <c r="B211" s="1" t="s">
        <v>15</v>
      </c>
      <c r="C211" s="1">
        <v>0</v>
      </c>
      <c r="D211" s="1">
        <v>972</v>
      </c>
      <c r="E211" s="1">
        <v>1</v>
      </c>
      <c r="F211" s="1">
        <v>35</v>
      </c>
      <c r="G211" s="1">
        <v>1</v>
      </c>
      <c r="H211" s="1">
        <v>268000</v>
      </c>
      <c r="I211" s="1">
        <v>0.8</v>
      </c>
      <c r="J211" s="1">
        <v>130</v>
      </c>
      <c r="K211" s="1" t="s">
        <v>24</v>
      </c>
      <c r="L211" s="1">
        <v>0</v>
      </c>
      <c r="M211" s="1">
        <v>187</v>
      </c>
      <c r="N211" s="1">
        <v>0</v>
      </c>
    </row>
    <row r="212" spans="1:14" x14ac:dyDescent="0.25">
      <c r="A212" s="1">
        <v>70</v>
      </c>
      <c r="B212" s="1" t="s">
        <v>14</v>
      </c>
      <c r="C212" s="1">
        <v>0</v>
      </c>
      <c r="D212" s="1">
        <v>212</v>
      </c>
      <c r="E212" s="1">
        <v>1</v>
      </c>
      <c r="F212" s="1">
        <v>17</v>
      </c>
      <c r="G212" s="1">
        <v>1</v>
      </c>
      <c r="H212" s="1">
        <v>389000</v>
      </c>
      <c r="I212" s="1">
        <v>1</v>
      </c>
      <c r="J212" s="1">
        <v>136</v>
      </c>
      <c r="K212" s="1" t="s">
        <v>23</v>
      </c>
      <c r="L212" s="1">
        <v>1</v>
      </c>
      <c r="M212" s="1">
        <v>188</v>
      </c>
      <c r="N212" s="1">
        <v>0</v>
      </c>
    </row>
    <row r="213" spans="1:14" x14ac:dyDescent="0.25">
      <c r="A213" s="1">
        <v>50</v>
      </c>
      <c r="B213" s="1" t="s">
        <v>15</v>
      </c>
      <c r="C213" s="1">
        <v>0</v>
      </c>
      <c r="D213" s="1">
        <v>582</v>
      </c>
      <c r="E213" s="1">
        <v>0</v>
      </c>
      <c r="F213" s="1">
        <v>62</v>
      </c>
      <c r="G213" s="1">
        <v>1</v>
      </c>
      <c r="H213" s="1">
        <v>147000</v>
      </c>
      <c r="I213" s="1">
        <v>0.8</v>
      </c>
      <c r="J213" s="1">
        <v>140</v>
      </c>
      <c r="K213" s="1" t="s">
        <v>23</v>
      </c>
      <c r="L213" s="1">
        <v>1</v>
      </c>
      <c r="M213" s="1">
        <v>192</v>
      </c>
      <c r="N213" s="1">
        <v>0</v>
      </c>
    </row>
    <row r="214" spans="1:14" x14ac:dyDescent="0.25">
      <c r="A214" s="1">
        <v>78</v>
      </c>
      <c r="B214" s="1" t="s">
        <v>14</v>
      </c>
      <c r="C214" s="1">
        <v>0</v>
      </c>
      <c r="D214" s="1">
        <v>224</v>
      </c>
      <c r="E214" s="1">
        <v>0</v>
      </c>
      <c r="F214" s="1">
        <v>50</v>
      </c>
      <c r="G214" s="1">
        <v>0</v>
      </c>
      <c r="H214" s="1">
        <v>481000</v>
      </c>
      <c r="I214" s="1">
        <v>1.4</v>
      </c>
      <c r="J214" s="1">
        <v>138</v>
      </c>
      <c r="K214" s="1" t="s">
        <v>23</v>
      </c>
      <c r="L214" s="1">
        <v>1</v>
      </c>
      <c r="M214" s="1">
        <v>192</v>
      </c>
      <c r="N214" s="1">
        <v>0</v>
      </c>
    </row>
    <row r="215" spans="1:14" x14ac:dyDescent="0.25">
      <c r="A215" s="1">
        <v>48</v>
      </c>
      <c r="B215" s="1" t="s">
        <v>15</v>
      </c>
      <c r="C215" s="1">
        <v>1</v>
      </c>
      <c r="D215" s="1">
        <v>131</v>
      </c>
      <c r="E215" s="1">
        <v>1</v>
      </c>
      <c r="F215" s="1">
        <v>30</v>
      </c>
      <c r="G215" s="1">
        <v>1</v>
      </c>
      <c r="H215" s="1">
        <v>244000</v>
      </c>
      <c r="I215" s="1">
        <v>1.6</v>
      </c>
      <c r="J215" s="1">
        <v>130</v>
      </c>
      <c r="K215" s="1" t="s">
        <v>24</v>
      </c>
      <c r="L215" s="1">
        <v>0</v>
      </c>
      <c r="M215" s="1">
        <v>193</v>
      </c>
      <c r="N215" s="1">
        <v>1</v>
      </c>
    </row>
    <row r="216" spans="1:14" x14ac:dyDescent="0.25">
      <c r="A216" s="1">
        <v>65</v>
      </c>
      <c r="B216" s="1" t="s">
        <v>14</v>
      </c>
      <c r="C216" s="1">
        <v>1</v>
      </c>
      <c r="D216" s="1">
        <v>135</v>
      </c>
      <c r="E216" s="1">
        <v>0</v>
      </c>
      <c r="F216" s="1">
        <v>35</v>
      </c>
      <c r="G216" s="1">
        <v>1</v>
      </c>
      <c r="H216" s="1">
        <v>290000</v>
      </c>
      <c r="I216" s="1">
        <v>0.8</v>
      </c>
      <c r="J216" s="1">
        <v>134</v>
      </c>
      <c r="K216" s="1" t="s">
        <v>23</v>
      </c>
      <c r="L216" s="1">
        <v>0</v>
      </c>
      <c r="M216" s="1">
        <v>194</v>
      </c>
      <c r="N216" s="1">
        <v>0</v>
      </c>
    </row>
    <row r="217" spans="1:14" x14ac:dyDescent="0.25">
      <c r="A217" s="1">
        <v>73</v>
      </c>
      <c r="B217" s="1" t="s">
        <v>14</v>
      </c>
      <c r="C217" s="1">
        <v>0</v>
      </c>
      <c r="D217" s="1">
        <v>582</v>
      </c>
      <c r="E217" s="1">
        <v>0</v>
      </c>
      <c r="F217" s="1">
        <v>35</v>
      </c>
      <c r="G217" s="1">
        <v>1</v>
      </c>
      <c r="H217" s="1">
        <v>203000</v>
      </c>
      <c r="I217" s="1">
        <v>1.3</v>
      </c>
      <c r="J217" s="1">
        <v>134</v>
      </c>
      <c r="K217" s="1" t="s">
        <v>23</v>
      </c>
      <c r="L217" s="1">
        <v>0</v>
      </c>
      <c r="M217" s="1">
        <v>195</v>
      </c>
      <c r="N217" s="1">
        <v>0</v>
      </c>
    </row>
    <row r="218" spans="1:14" x14ac:dyDescent="0.25">
      <c r="A218" s="1">
        <v>70</v>
      </c>
      <c r="B218" s="1" t="s">
        <v>14</v>
      </c>
      <c r="C218" s="1">
        <v>0</v>
      </c>
      <c r="D218" s="1">
        <v>1202</v>
      </c>
      <c r="E218" s="1">
        <v>0</v>
      </c>
      <c r="F218" s="1">
        <v>50</v>
      </c>
      <c r="G218" s="1">
        <v>1</v>
      </c>
      <c r="H218" s="1">
        <v>358000</v>
      </c>
      <c r="I218" s="1">
        <v>0.9</v>
      </c>
      <c r="J218" s="1">
        <v>141</v>
      </c>
      <c r="K218" s="1" t="s">
        <v>24</v>
      </c>
      <c r="L218" s="1">
        <v>0</v>
      </c>
      <c r="M218" s="1">
        <v>196</v>
      </c>
      <c r="N218" s="1">
        <v>0</v>
      </c>
    </row>
    <row r="219" spans="1:14" x14ac:dyDescent="0.25">
      <c r="A219" s="1">
        <v>54</v>
      </c>
      <c r="B219" s="1" t="s">
        <v>15</v>
      </c>
      <c r="C219" s="1">
        <v>1</v>
      </c>
      <c r="D219" s="1">
        <v>427</v>
      </c>
      <c r="E219" s="1">
        <v>0</v>
      </c>
      <c r="F219" s="1">
        <v>70</v>
      </c>
      <c r="G219" s="1">
        <v>1</v>
      </c>
      <c r="H219" s="1">
        <v>151000</v>
      </c>
      <c r="I219" s="1">
        <v>9</v>
      </c>
      <c r="J219" s="1">
        <v>137</v>
      </c>
      <c r="K219" s="1" t="s">
        <v>24</v>
      </c>
      <c r="L219" s="1">
        <v>0</v>
      </c>
      <c r="M219" s="1">
        <v>196</v>
      </c>
      <c r="N219" s="1">
        <v>1</v>
      </c>
    </row>
    <row r="220" spans="1:14" x14ac:dyDescent="0.25">
      <c r="A220" s="1">
        <v>68</v>
      </c>
      <c r="B220" s="1" t="s">
        <v>14</v>
      </c>
      <c r="C220" s="1">
        <v>1</v>
      </c>
      <c r="D220" s="1">
        <v>1021</v>
      </c>
      <c r="E220" s="1">
        <v>1</v>
      </c>
      <c r="F220" s="1">
        <v>35</v>
      </c>
      <c r="G220" s="1">
        <v>0</v>
      </c>
      <c r="H220" s="1">
        <v>271000</v>
      </c>
      <c r="I220" s="1">
        <v>1.1000000000000001</v>
      </c>
      <c r="J220" s="1">
        <v>134</v>
      </c>
      <c r="K220" s="1" t="s">
        <v>23</v>
      </c>
      <c r="L220" s="1">
        <v>0</v>
      </c>
      <c r="M220" s="1">
        <v>197</v>
      </c>
      <c r="N220" s="1">
        <v>0</v>
      </c>
    </row>
    <row r="221" spans="1:14" x14ac:dyDescent="0.25">
      <c r="A221" s="1">
        <v>55</v>
      </c>
      <c r="B221" s="1" t="s">
        <v>15</v>
      </c>
      <c r="C221" s="1">
        <v>0</v>
      </c>
      <c r="D221" s="1">
        <v>582</v>
      </c>
      <c r="E221" s="1">
        <v>1</v>
      </c>
      <c r="F221" s="1">
        <v>35</v>
      </c>
      <c r="G221" s="1">
        <v>1</v>
      </c>
      <c r="H221" s="1">
        <v>371000</v>
      </c>
      <c r="I221" s="1">
        <v>0.7</v>
      </c>
      <c r="J221" s="1">
        <v>140</v>
      </c>
      <c r="K221" s="1" t="s">
        <v>24</v>
      </c>
      <c r="L221" s="1">
        <v>0</v>
      </c>
      <c r="M221" s="1">
        <v>197</v>
      </c>
      <c r="N221" s="1">
        <v>0</v>
      </c>
    </row>
    <row r="222" spans="1:14" x14ac:dyDescent="0.25">
      <c r="A222" s="1">
        <v>73</v>
      </c>
      <c r="B222" s="1" t="s">
        <v>14</v>
      </c>
      <c r="C222" s="1">
        <v>0</v>
      </c>
      <c r="D222" s="1">
        <v>582</v>
      </c>
      <c r="E222" s="1">
        <v>0</v>
      </c>
      <c r="F222" s="1">
        <v>20</v>
      </c>
      <c r="G222" s="1">
        <v>0</v>
      </c>
      <c r="H222" s="1">
        <v>263358.03000000003</v>
      </c>
      <c r="I222" s="1">
        <v>1.83</v>
      </c>
      <c r="J222" s="1">
        <v>134</v>
      </c>
      <c r="K222" s="1" t="s">
        <v>23</v>
      </c>
      <c r="L222" s="1">
        <v>0</v>
      </c>
      <c r="M222" s="1">
        <v>198</v>
      </c>
      <c r="N222" s="1">
        <v>1</v>
      </c>
    </row>
    <row r="223" spans="1:14" x14ac:dyDescent="0.25">
      <c r="A223" s="1">
        <v>65</v>
      </c>
      <c r="B223" s="1" t="s">
        <v>14</v>
      </c>
      <c r="C223" s="1">
        <v>0</v>
      </c>
      <c r="D223" s="1">
        <v>118</v>
      </c>
      <c r="E223" s="1">
        <v>0</v>
      </c>
      <c r="F223" s="1">
        <v>50</v>
      </c>
      <c r="G223" s="1">
        <v>0</v>
      </c>
      <c r="H223" s="1">
        <v>194000</v>
      </c>
      <c r="I223" s="1">
        <v>1.1000000000000001</v>
      </c>
      <c r="J223" s="1">
        <v>145</v>
      </c>
      <c r="K223" s="1" t="s">
        <v>23</v>
      </c>
      <c r="L223" s="1">
        <v>1</v>
      </c>
      <c r="M223" s="1">
        <v>200</v>
      </c>
      <c r="N223" s="1">
        <v>0</v>
      </c>
    </row>
    <row r="224" spans="1:14" x14ac:dyDescent="0.25">
      <c r="A224" s="1">
        <v>42</v>
      </c>
      <c r="B224" s="1" t="s">
        <v>15</v>
      </c>
      <c r="C224" s="1">
        <v>1</v>
      </c>
      <c r="D224" s="1">
        <v>86</v>
      </c>
      <c r="E224" s="1">
        <v>0</v>
      </c>
      <c r="F224" s="1">
        <v>35</v>
      </c>
      <c r="G224" s="1">
        <v>0</v>
      </c>
      <c r="H224" s="1">
        <v>365000</v>
      </c>
      <c r="I224" s="1">
        <v>1.1000000000000001</v>
      </c>
      <c r="J224" s="1">
        <v>139</v>
      </c>
      <c r="K224" s="1" t="s">
        <v>23</v>
      </c>
      <c r="L224" s="1">
        <v>1</v>
      </c>
      <c r="M224" s="1">
        <v>201</v>
      </c>
      <c r="N224" s="1">
        <v>0</v>
      </c>
    </row>
    <row r="225" spans="1:14" x14ac:dyDescent="0.25">
      <c r="A225" s="1">
        <v>47</v>
      </c>
      <c r="B225" s="1" t="s">
        <v>15</v>
      </c>
      <c r="C225" s="1">
        <v>0</v>
      </c>
      <c r="D225" s="1">
        <v>582</v>
      </c>
      <c r="E225" s="1">
        <v>0</v>
      </c>
      <c r="F225" s="1">
        <v>25</v>
      </c>
      <c r="G225" s="1">
        <v>0</v>
      </c>
      <c r="H225" s="1">
        <v>130000</v>
      </c>
      <c r="I225" s="1">
        <v>0.8</v>
      </c>
      <c r="J225" s="1">
        <v>134</v>
      </c>
      <c r="K225" s="1" t="s">
        <v>23</v>
      </c>
      <c r="L225" s="1">
        <v>0</v>
      </c>
      <c r="M225" s="1">
        <v>201</v>
      </c>
      <c r="N225" s="1">
        <v>0</v>
      </c>
    </row>
    <row r="226" spans="1:14" x14ac:dyDescent="0.25">
      <c r="A226" s="1">
        <v>58</v>
      </c>
      <c r="B226" s="1" t="s">
        <v>15</v>
      </c>
      <c r="C226" s="1">
        <v>0</v>
      </c>
      <c r="D226" s="1">
        <v>582</v>
      </c>
      <c r="E226" s="1">
        <v>1</v>
      </c>
      <c r="F226" s="1">
        <v>25</v>
      </c>
      <c r="G226" s="1">
        <v>0</v>
      </c>
      <c r="H226" s="1">
        <v>504000</v>
      </c>
      <c r="I226" s="1">
        <v>1</v>
      </c>
      <c r="J226" s="1">
        <v>138</v>
      </c>
      <c r="K226" s="1" t="s">
        <v>23</v>
      </c>
      <c r="L226" s="1">
        <v>0</v>
      </c>
      <c r="M226" s="1">
        <v>205</v>
      </c>
      <c r="N226" s="1">
        <v>0</v>
      </c>
    </row>
    <row r="227" spans="1:14" x14ac:dyDescent="0.25">
      <c r="A227" s="1">
        <v>75</v>
      </c>
      <c r="B227" s="1" t="s">
        <v>14</v>
      </c>
      <c r="C227" s="1">
        <v>0</v>
      </c>
      <c r="D227" s="1">
        <v>675</v>
      </c>
      <c r="E227" s="1">
        <v>1</v>
      </c>
      <c r="F227" s="1">
        <v>60</v>
      </c>
      <c r="G227" s="1">
        <v>0</v>
      </c>
      <c r="H227" s="1">
        <v>265000</v>
      </c>
      <c r="I227" s="1">
        <v>1.4</v>
      </c>
      <c r="J227" s="1">
        <v>125</v>
      </c>
      <c r="K227" s="1" t="s">
        <v>24</v>
      </c>
      <c r="L227" s="1">
        <v>0</v>
      </c>
      <c r="M227" s="1">
        <v>205</v>
      </c>
      <c r="N227" s="1">
        <v>0</v>
      </c>
    </row>
    <row r="228" spans="1:14" x14ac:dyDescent="0.25">
      <c r="A228" s="1">
        <v>58</v>
      </c>
      <c r="B228" s="1" t="s">
        <v>15</v>
      </c>
      <c r="C228" s="1">
        <v>1</v>
      </c>
      <c r="D228" s="1">
        <v>57</v>
      </c>
      <c r="E228" s="1">
        <v>0</v>
      </c>
      <c r="F228" s="1">
        <v>25</v>
      </c>
      <c r="G228" s="1">
        <v>0</v>
      </c>
      <c r="H228" s="1">
        <v>189000</v>
      </c>
      <c r="I228" s="1">
        <v>1.3</v>
      </c>
      <c r="J228" s="1">
        <v>132</v>
      </c>
      <c r="K228" s="1" t="s">
        <v>23</v>
      </c>
      <c r="L228" s="1">
        <v>1</v>
      </c>
      <c r="M228" s="1">
        <v>205</v>
      </c>
      <c r="N228" s="1">
        <v>0</v>
      </c>
    </row>
    <row r="229" spans="1:14" x14ac:dyDescent="0.25">
      <c r="A229" s="1">
        <v>55</v>
      </c>
      <c r="B229" s="1" t="s">
        <v>15</v>
      </c>
      <c r="C229" s="1">
        <v>1</v>
      </c>
      <c r="D229" s="1">
        <v>2794</v>
      </c>
      <c r="E229" s="1">
        <v>0</v>
      </c>
      <c r="F229" s="1">
        <v>35</v>
      </c>
      <c r="G229" s="1">
        <v>1</v>
      </c>
      <c r="H229" s="1">
        <v>141000</v>
      </c>
      <c r="I229" s="1">
        <v>1</v>
      </c>
      <c r="J229" s="1">
        <v>140</v>
      </c>
      <c r="K229" s="1" t="s">
        <v>23</v>
      </c>
      <c r="L229" s="1">
        <v>0</v>
      </c>
      <c r="M229" s="1">
        <v>206</v>
      </c>
      <c r="N229" s="1">
        <v>0</v>
      </c>
    </row>
    <row r="230" spans="1:14" x14ac:dyDescent="0.25">
      <c r="A230" s="1">
        <v>65</v>
      </c>
      <c r="B230" s="1" t="s">
        <v>14</v>
      </c>
      <c r="C230" s="1">
        <v>0</v>
      </c>
      <c r="D230" s="1">
        <v>56</v>
      </c>
      <c r="E230" s="1">
        <v>0</v>
      </c>
      <c r="F230" s="1">
        <v>25</v>
      </c>
      <c r="G230" s="1">
        <v>0</v>
      </c>
      <c r="H230" s="1">
        <v>237000</v>
      </c>
      <c r="I230" s="1">
        <v>5</v>
      </c>
      <c r="J230" s="1">
        <v>130</v>
      </c>
      <c r="K230" s="1" t="s">
        <v>24</v>
      </c>
      <c r="L230" s="1">
        <v>0</v>
      </c>
      <c r="M230" s="1">
        <v>207</v>
      </c>
      <c r="N230" s="1">
        <v>0</v>
      </c>
    </row>
    <row r="231" spans="1:14" x14ac:dyDescent="0.25">
      <c r="A231" s="1">
        <v>72</v>
      </c>
      <c r="B231" s="1" t="s">
        <v>14</v>
      </c>
      <c r="C231" s="1">
        <v>0</v>
      </c>
      <c r="D231" s="1">
        <v>211</v>
      </c>
      <c r="E231" s="1">
        <v>0</v>
      </c>
      <c r="F231" s="1">
        <v>25</v>
      </c>
      <c r="G231" s="1">
        <v>0</v>
      </c>
      <c r="H231" s="1">
        <v>274000</v>
      </c>
      <c r="I231" s="1">
        <v>1.2</v>
      </c>
      <c r="J231" s="1">
        <v>134</v>
      </c>
      <c r="K231" s="1" t="s">
        <v>24</v>
      </c>
      <c r="L231" s="1">
        <v>0</v>
      </c>
      <c r="M231" s="1">
        <v>207</v>
      </c>
      <c r="N231" s="1">
        <v>0</v>
      </c>
    </row>
    <row r="232" spans="1:14" x14ac:dyDescent="0.25">
      <c r="A232" s="1">
        <v>60</v>
      </c>
      <c r="B232" s="1" t="s">
        <v>15</v>
      </c>
      <c r="C232" s="1">
        <v>0</v>
      </c>
      <c r="D232" s="1">
        <v>166</v>
      </c>
      <c r="E232" s="1">
        <v>0</v>
      </c>
      <c r="F232" s="1">
        <v>30</v>
      </c>
      <c r="G232" s="1">
        <v>0</v>
      </c>
      <c r="H232" s="1">
        <v>62000</v>
      </c>
      <c r="I232" s="1">
        <v>1.7</v>
      </c>
      <c r="J232" s="1">
        <v>127</v>
      </c>
      <c r="K232" s="1" t="s">
        <v>24</v>
      </c>
      <c r="L232" s="1">
        <v>0</v>
      </c>
      <c r="M232" s="1">
        <v>207</v>
      </c>
      <c r="N232" s="1">
        <v>1</v>
      </c>
    </row>
    <row r="233" spans="1:14" x14ac:dyDescent="0.25">
      <c r="A233" s="1">
        <v>70</v>
      </c>
      <c r="B233" s="1" t="s">
        <v>14</v>
      </c>
      <c r="C233" s="1">
        <v>0</v>
      </c>
      <c r="D233" s="1">
        <v>93</v>
      </c>
      <c r="E233" s="1">
        <v>0</v>
      </c>
      <c r="F233" s="1">
        <v>35</v>
      </c>
      <c r="G233" s="1">
        <v>0</v>
      </c>
      <c r="H233" s="1">
        <v>185000</v>
      </c>
      <c r="I233" s="1">
        <v>1.1000000000000001</v>
      </c>
      <c r="J233" s="1">
        <v>134</v>
      </c>
      <c r="K233" s="1" t="s">
        <v>23</v>
      </c>
      <c r="L233" s="1">
        <v>1</v>
      </c>
      <c r="M233" s="1">
        <v>208</v>
      </c>
      <c r="N233" s="1">
        <v>0</v>
      </c>
    </row>
    <row r="234" spans="1:14" x14ac:dyDescent="0.25">
      <c r="A234" s="1">
        <v>40</v>
      </c>
      <c r="B234" s="1" t="s">
        <v>15</v>
      </c>
      <c r="C234" s="1">
        <v>1</v>
      </c>
      <c r="D234" s="1">
        <v>129</v>
      </c>
      <c r="E234" s="1">
        <v>0</v>
      </c>
      <c r="F234" s="1">
        <v>35</v>
      </c>
      <c r="G234" s="1">
        <v>0</v>
      </c>
      <c r="H234" s="1">
        <v>255000</v>
      </c>
      <c r="I234" s="1">
        <v>0.9</v>
      </c>
      <c r="J234" s="1">
        <v>137</v>
      </c>
      <c r="K234" s="1" t="s">
        <v>23</v>
      </c>
      <c r="L234" s="1">
        <v>0</v>
      </c>
      <c r="M234" s="1">
        <v>209</v>
      </c>
      <c r="N234" s="1">
        <v>0</v>
      </c>
    </row>
    <row r="235" spans="1:14" x14ac:dyDescent="0.25">
      <c r="A235" s="1">
        <v>53</v>
      </c>
      <c r="B235" s="1" t="s">
        <v>15</v>
      </c>
      <c r="C235" s="1">
        <v>1</v>
      </c>
      <c r="D235" s="1">
        <v>707</v>
      </c>
      <c r="E235" s="1">
        <v>0</v>
      </c>
      <c r="F235" s="1">
        <v>38</v>
      </c>
      <c r="G235" s="1">
        <v>0</v>
      </c>
      <c r="H235" s="1">
        <v>330000</v>
      </c>
      <c r="I235" s="1">
        <v>1.4</v>
      </c>
      <c r="J235" s="1">
        <v>137</v>
      </c>
      <c r="K235" s="1" t="s">
        <v>23</v>
      </c>
      <c r="L235" s="1">
        <v>1</v>
      </c>
      <c r="M235" s="1">
        <v>209</v>
      </c>
      <c r="N235" s="1">
        <v>0</v>
      </c>
    </row>
    <row r="236" spans="1:14" x14ac:dyDescent="0.25">
      <c r="A236" s="1">
        <v>53</v>
      </c>
      <c r="B236" s="1" t="s">
        <v>15</v>
      </c>
      <c r="C236" s="1">
        <v>1</v>
      </c>
      <c r="D236" s="1">
        <v>582</v>
      </c>
      <c r="E236" s="1">
        <v>0</v>
      </c>
      <c r="F236" s="1">
        <v>45</v>
      </c>
      <c r="G236" s="1">
        <v>0</v>
      </c>
      <c r="H236" s="1">
        <v>305000</v>
      </c>
      <c r="I236" s="1">
        <v>1.1000000000000001</v>
      </c>
      <c r="J236" s="1">
        <v>137</v>
      </c>
      <c r="K236" s="1" t="s">
        <v>23</v>
      </c>
      <c r="L236" s="1">
        <v>1</v>
      </c>
      <c r="M236" s="1">
        <v>209</v>
      </c>
      <c r="N236" s="1">
        <v>0</v>
      </c>
    </row>
    <row r="237" spans="1:14" x14ac:dyDescent="0.25">
      <c r="A237" s="1">
        <v>77</v>
      </c>
      <c r="B237" s="1" t="s">
        <v>14</v>
      </c>
      <c r="C237" s="1">
        <v>1</v>
      </c>
      <c r="D237" s="1">
        <v>109</v>
      </c>
      <c r="E237" s="1">
        <v>0</v>
      </c>
      <c r="F237" s="1">
        <v>50</v>
      </c>
      <c r="G237" s="1">
        <v>1</v>
      </c>
      <c r="H237" s="1">
        <v>406000</v>
      </c>
      <c r="I237" s="1">
        <v>1.1000000000000001</v>
      </c>
      <c r="J237" s="1">
        <v>137</v>
      </c>
      <c r="K237" s="1" t="s">
        <v>23</v>
      </c>
      <c r="L237" s="1">
        <v>0</v>
      </c>
      <c r="M237" s="1">
        <v>209</v>
      </c>
      <c r="N237" s="1">
        <v>0</v>
      </c>
    </row>
    <row r="238" spans="1:14" x14ac:dyDescent="0.25">
      <c r="A238" s="1">
        <v>75</v>
      </c>
      <c r="B238" s="1" t="s">
        <v>14</v>
      </c>
      <c r="C238" s="1">
        <v>0</v>
      </c>
      <c r="D238" s="1">
        <v>119</v>
      </c>
      <c r="E238" s="1">
        <v>0</v>
      </c>
      <c r="F238" s="1">
        <v>50</v>
      </c>
      <c r="G238" s="1">
        <v>1</v>
      </c>
      <c r="H238" s="1">
        <v>248000</v>
      </c>
      <c r="I238" s="1">
        <v>1.1000000000000001</v>
      </c>
      <c r="J238" s="1">
        <v>148</v>
      </c>
      <c r="K238" s="1" t="s">
        <v>23</v>
      </c>
      <c r="L238" s="1">
        <v>0</v>
      </c>
      <c r="M238" s="1">
        <v>209</v>
      </c>
      <c r="N238" s="1">
        <v>0</v>
      </c>
    </row>
    <row r="239" spans="1:14" x14ac:dyDescent="0.25">
      <c r="A239" s="1">
        <v>70</v>
      </c>
      <c r="B239" s="1" t="s">
        <v>14</v>
      </c>
      <c r="C239" s="1">
        <v>0</v>
      </c>
      <c r="D239" s="1">
        <v>232</v>
      </c>
      <c r="E239" s="1">
        <v>0</v>
      </c>
      <c r="F239" s="1">
        <v>30</v>
      </c>
      <c r="G239" s="1">
        <v>0</v>
      </c>
      <c r="H239" s="1">
        <v>173000</v>
      </c>
      <c r="I239" s="1">
        <v>1.2</v>
      </c>
      <c r="J239" s="1">
        <v>132</v>
      </c>
      <c r="K239" s="1" t="s">
        <v>23</v>
      </c>
      <c r="L239" s="1">
        <v>0</v>
      </c>
      <c r="M239" s="1">
        <v>210</v>
      </c>
      <c r="N239" s="1">
        <v>0</v>
      </c>
    </row>
    <row r="240" spans="1:14" x14ac:dyDescent="0.25">
      <c r="A240" s="1">
        <v>65</v>
      </c>
      <c r="B240" s="1" t="s">
        <v>14</v>
      </c>
      <c r="C240" s="1">
        <v>1</v>
      </c>
      <c r="D240" s="1">
        <v>720</v>
      </c>
      <c r="E240" s="1">
        <v>1</v>
      </c>
      <c r="F240" s="1">
        <v>40</v>
      </c>
      <c r="G240" s="1">
        <v>0</v>
      </c>
      <c r="H240" s="1">
        <v>257000</v>
      </c>
      <c r="I240" s="1">
        <v>1</v>
      </c>
      <c r="J240" s="1">
        <v>136</v>
      </c>
      <c r="K240" s="1" t="s">
        <v>24</v>
      </c>
      <c r="L240" s="1">
        <v>0</v>
      </c>
      <c r="M240" s="1">
        <v>210</v>
      </c>
      <c r="N240" s="1">
        <v>0</v>
      </c>
    </row>
    <row r="241" spans="1:14" x14ac:dyDescent="0.25">
      <c r="A241" s="1">
        <v>55</v>
      </c>
      <c r="B241" s="1" t="s">
        <v>15</v>
      </c>
      <c r="C241" s="1">
        <v>1</v>
      </c>
      <c r="D241" s="1">
        <v>180</v>
      </c>
      <c r="E241" s="1">
        <v>0</v>
      </c>
      <c r="F241" s="1">
        <v>45</v>
      </c>
      <c r="G241" s="1">
        <v>0</v>
      </c>
      <c r="H241" s="1">
        <v>263358.03000000003</v>
      </c>
      <c r="I241" s="1">
        <v>1.18</v>
      </c>
      <c r="J241" s="1">
        <v>137</v>
      </c>
      <c r="K241" s="1" t="s">
        <v>23</v>
      </c>
      <c r="L241" s="1">
        <v>1</v>
      </c>
      <c r="M241" s="1">
        <v>211</v>
      </c>
      <c r="N241" s="1">
        <v>0</v>
      </c>
    </row>
    <row r="242" spans="1:14" x14ac:dyDescent="0.25">
      <c r="A242" s="1">
        <v>70</v>
      </c>
      <c r="B242" s="1" t="s">
        <v>14</v>
      </c>
      <c r="C242" s="1">
        <v>0</v>
      </c>
      <c r="D242" s="1">
        <v>81</v>
      </c>
      <c r="E242" s="1">
        <v>1</v>
      </c>
      <c r="F242" s="1">
        <v>35</v>
      </c>
      <c r="G242" s="1">
        <v>1</v>
      </c>
      <c r="H242" s="1">
        <v>533000</v>
      </c>
      <c r="I242" s="1">
        <v>1.3</v>
      </c>
      <c r="J242" s="1">
        <v>139</v>
      </c>
      <c r="K242" s="1" t="s">
        <v>24</v>
      </c>
      <c r="L242" s="1">
        <v>0</v>
      </c>
      <c r="M242" s="1">
        <v>212</v>
      </c>
      <c r="N242" s="1">
        <v>0</v>
      </c>
    </row>
    <row r="243" spans="1:14" x14ac:dyDescent="0.25">
      <c r="A243" s="1">
        <v>65</v>
      </c>
      <c r="B243" s="1" t="s">
        <v>14</v>
      </c>
      <c r="C243" s="1">
        <v>0</v>
      </c>
      <c r="D243" s="1">
        <v>582</v>
      </c>
      <c r="E243" s="1">
        <v>1</v>
      </c>
      <c r="F243" s="1">
        <v>30</v>
      </c>
      <c r="G243" s="1">
        <v>0</v>
      </c>
      <c r="H243" s="1">
        <v>249000</v>
      </c>
      <c r="I243" s="1">
        <v>1.3</v>
      </c>
      <c r="J243" s="1">
        <v>136</v>
      </c>
      <c r="K243" s="1" t="s">
        <v>23</v>
      </c>
      <c r="L243" s="1">
        <v>1</v>
      </c>
      <c r="M243" s="1">
        <v>212</v>
      </c>
      <c r="N243" s="1">
        <v>0</v>
      </c>
    </row>
    <row r="244" spans="1:14" x14ac:dyDescent="0.25">
      <c r="A244" s="1">
        <v>40</v>
      </c>
      <c r="B244" s="1" t="s">
        <v>15</v>
      </c>
      <c r="C244" s="1">
        <v>0</v>
      </c>
      <c r="D244" s="1">
        <v>90</v>
      </c>
      <c r="E244" s="1">
        <v>0</v>
      </c>
      <c r="F244" s="1">
        <v>35</v>
      </c>
      <c r="G244" s="1">
        <v>0</v>
      </c>
      <c r="H244" s="1">
        <v>255000</v>
      </c>
      <c r="I244" s="1">
        <v>1.1000000000000001</v>
      </c>
      <c r="J244" s="1">
        <v>136</v>
      </c>
      <c r="K244" s="1" t="s">
        <v>23</v>
      </c>
      <c r="L244" s="1">
        <v>1</v>
      </c>
      <c r="M244" s="1">
        <v>212</v>
      </c>
      <c r="N244" s="1">
        <v>0</v>
      </c>
    </row>
    <row r="245" spans="1:14" x14ac:dyDescent="0.25">
      <c r="A245" s="1">
        <v>73</v>
      </c>
      <c r="B245" s="1" t="s">
        <v>14</v>
      </c>
      <c r="C245" s="1">
        <v>1</v>
      </c>
      <c r="D245" s="1">
        <v>1185</v>
      </c>
      <c r="E245" s="1">
        <v>0</v>
      </c>
      <c r="F245" s="1">
        <v>40</v>
      </c>
      <c r="G245" s="1">
        <v>1</v>
      </c>
      <c r="H245" s="1">
        <v>220000</v>
      </c>
      <c r="I245" s="1">
        <v>0.9</v>
      </c>
      <c r="J245" s="1">
        <v>141</v>
      </c>
      <c r="K245" s="1" t="s">
        <v>24</v>
      </c>
      <c r="L245" s="1">
        <v>0</v>
      </c>
      <c r="M245" s="1">
        <v>213</v>
      </c>
      <c r="N245" s="1">
        <v>0</v>
      </c>
    </row>
    <row r="246" spans="1:14" x14ac:dyDescent="0.25">
      <c r="A246" s="1">
        <v>54</v>
      </c>
      <c r="B246" s="1" t="s">
        <v>15</v>
      </c>
      <c r="C246" s="1">
        <v>0</v>
      </c>
      <c r="D246" s="1">
        <v>582</v>
      </c>
      <c r="E246" s="1">
        <v>1</v>
      </c>
      <c r="F246" s="1">
        <v>38</v>
      </c>
      <c r="G246" s="1">
        <v>0</v>
      </c>
      <c r="H246" s="1">
        <v>264000</v>
      </c>
      <c r="I246" s="1">
        <v>1.8</v>
      </c>
      <c r="J246" s="1">
        <v>134</v>
      </c>
      <c r="K246" s="1" t="s">
        <v>23</v>
      </c>
      <c r="L246" s="1">
        <v>0</v>
      </c>
      <c r="M246" s="1">
        <v>213</v>
      </c>
      <c r="N246" s="1">
        <v>0</v>
      </c>
    </row>
    <row r="247" spans="1:14" x14ac:dyDescent="0.25">
      <c r="A247" s="1">
        <v>61</v>
      </c>
      <c r="B247" s="1" t="s">
        <v>14</v>
      </c>
      <c r="C247" s="1">
        <v>1</v>
      </c>
      <c r="D247" s="1">
        <v>80</v>
      </c>
      <c r="E247" s="1">
        <v>1</v>
      </c>
      <c r="F247" s="1">
        <v>38</v>
      </c>
      <c r="G247" s="1">
        <v>0</v>
      </c>
      <c r="H247" s="1">
        <v>282000</v>
      </c>
      <c r="I247" s="1">
        <v>1.4</v>
      </c>
      <c r="J247" s="1">
        <v>137</v>
      </c>
      <c r="K247" s="1" t="s">
        <v>23</v>
      </c>
      <c r="L247" s="1">
        <v>0</v>
      </c>
      <c r="M247" s="1">
        <v>213</v>
      </c>
      <c r="N247" s="1">
        <v>0</v>
      </c>
    </row>
    <row r="248" spans="1:14" x14ac:dyDescent="0.25">
      <c r="A248" s="1">
        <v>55</v>
      </c>
      <c r="B248" s="1" t="s">
        <v>15</v>
      </c>
      <c r="C248" s="1">
        <v>0</v>
      </c>
      <c r="D248" s="1">
        <v>2017</v>
      </c>
      <c r="E248" s="1">
        <v>0</v>
      </c>
      <c r="F248" s="1">
        <v>25</v>
      </c>
      <c r="G248" s="1">
        <v>0</v>
      </c>
      <c r="H248" s="1">
        <v>314000</v>
      </c>
      <c r="I248" s="1">
        <v>1.1000000000000001</v>
      </c>
      <c r="J248" s="1">
        <v>138</v>
      </c>
      <c r="K248" s="1" t="s">
        <v>23</v>
      </c>
      <c r="L248" s="1">
        <v>0</v>
      </c>
      <c r="M248" s="1">
        <v>214</v>
      </c>
      <c r="N248" s="1">
        <v>1</v>
      </c>
    </row>
    <row r="249" spans="1:14" x14ac:dyDescent="0.25">
      <c r="A249" s="1">
        <v>64</v>
      </c>
      <c r="B249" s="1" t="s">
        <v>14</v>
      </c>
      <c r="C249" s="1">
        <v>0</v>
      </c>
      <c r="D249" s="1">
        <v>143</v>
      </c>
      <c r="E249" s="1">
        <v>0</v>
      </c>
      <c r="F249" s="1">
        <v>25</v>
      </c>
      <c r="G249" s="1">
        <v>0</v>
      </c>
      <c r="H249" s="1">
        <v>246000</v>
      </c>
      <c r="I249" s="1">
        <v>2.4</v>
      </c>
      <c r="J249" s="1">
        <v>135</v>
      </c>
      <c r="K249" s="1" t="s">
        <v>23</v>
      </c>
      <c r="L249" s="1">
        <v>0</v>
      </c>
      <c r="M249" s="1">
        <v>214</v>
      </c>
      <c r="N249" s="1">
        <v>0</v>
      </c>
    </row>
    <row r="250" spans="1:14" x14ac:dyDescent="0.25">
      <c r="A250" s="1">
        <v>40</v>
      </c>
      <c r="B250" s="1" t="s">
        <v>15</v>
      </c>
      <c r="C250" s="1">
        <v>0</v>
      </c>
      <c r="D250" s="1">
        <v>624</v>
      </c>
      <c r="E250" s="1">
        <v>0</v>
      </c>
      <c r="F250" s="1">
        <v>35</v>
      </c>
      <c r="G250" s="1">
        <v>0</v>
      </c>
      <c r="H250" s="1">
        <v>301000</v>
      </c>
      <c r="I250" s="1">
        <v>1</v>
      </c>
      <c r="J250" s="1">
        <v>142</v>
      </c>
      <c r="K250" s="1" t="s">
        <v>23</v>
      </c>
      <c r="L250" s="1">
        <v>1</v>
      </c>
      <c r="M250" s="1">
        <v>214</v>
      </c>
      <c r="N250" s="1">
        <v>0</v>
      </c>
    </row>
    <row r="251" spans="1:14" x14ac:dyDescent="0.25">
      <c r="A251" s="1">
        <v>53</v>
      </c>
      <c r="B251" s="1" t="s">
        <v>15</v>
      </c>
      <c r="C251" s="1">
        <v>0</v>
      </c>
      <c r="D251" s="1">
        <v>207</v>
      </c>
      <c r="E251" s="1">
        <v>1</v>
      </c>
      <c r="F251" s="1">
        <v>40</v>
      </c>
      <c r="G251" s="1">
        <v>0</v>
      </c>
      <c r="H251" s="1">
        <v>223000</v>
      </c>
      <c r="I251" s="1">
        <v>1.2</v>
      </c>
      <c r="J251" s="1">
        <v>130</v>
      </c>
      <c r="K251" s="1" t="s">
        <v>24</v>
      </c>
      <c r="L251" s="1">
        <v>0</v>
      </c>
      <c r="M251" s="1">
        <v>214</v>
      </c>
      <c r="N251" s="1">
        <v>0</v>
      </c>
    </row>
    <row r="252" spans="1:14" x14ac:dyDescent="0.25">
      <c r="A252" s="1">
        <v>50</v>
      </c>
      <c r="B252" s="1" t="s">
        <v>15</v>
      </c>
      <c r="C252" s="1">
        <v>0</v>
      </c>
      <c r="D252" s="1">
        <v>2522</v>
      </c>
      <c r="E252" s="1">
        <v>0</v>
      </c>
      <c r="F252" s="1">
        <v>30</v>
      </c>
      <c r="G252" s="1">
        <v>1</v>
      </c>
      <c r="H252" s="1">
        <v>404000</v>
      </c>
      <c r="I252" s="1">
        <v>0.5</v>
      </c>
      <c r="J252" s="1">
        <v>139</v>
      </c>
      <c r="K252" s="1" t="s">
        <v>24</v>
      </c>
      <c r="L252" s="1">
        <v>0</v>
      </c>
      <c r="M252" s="1">
        <v>214</v>
      </c>
      <c r="N252" s="1">
        <v>0</v>
      </c>
    </row>
    <row r="253" spans="1:14" x14ac:dyDescent="0.25">
      <c r="A253" s="1">
        <v>55</v>
      </c>
      <c r="B253" s="1" t="s">
        <v>15</v>
      </c>
      <c r="C253" s="1">
        <v>0</v>
      </c>
      <c r="D253" s="1">
        <v>572</v>
      </c>
      <c r="E253" s="1">
        <v>1</v>
      </c>
      <c r="F253" s="1">
        <v>35</v>
      </c>
      <c r="G253" s="1">
        <v>0</v>
      </c>
      <c r="H253" s="1">
        <v>231000</v>
      </c>
      <c r="I253" s="1">
        <v>0.8</v>
      </c>
      <c r="J253" s="1">
        <v>143</v>
      </c>
      <c r="K253" s="1" t="s">
        <v>24</v>
      </c>
      <c r="L253" s="1">
        <v>0</v>
      </c>
      <c r="M253" s="1">
        <v>215</v>
      </c>
      <c r="N253" s="1">
        <v>0</v>
      </c>
    </row>
    <row r="254" spans="1:14" x14ac:dyDescent="0.25">
      <c r="A254" s="1">
        <v>50</v>
      </c>
      <c r="B254" s="1" t="s">
        <v>15</v>
      </c>
      <c r="C254" s="1">
        <v>0</v>
      </c>
      <c r="D254" s="1">
        <v>245</v>
      </c>
      <c r="E254" s="1">
        <v>0</v>
      </c>
      <c r="F254" s="1">
        <v>45</v>
      </c>
      <c r="G254" s="1">
        <v>1</v>
      </c>
      <c r="H254" s="1">
        <v>274000</v>
      </c>
      <c r="I254" s="1">
        <v>1</v>
      </c>
      <c r="J254" s="1">
        <v>133</v>
      </c>
      <c r="K254" s="1" t="s">
        <v>23</v>
      </c>
      <c r="L254" s="1">
        <v>0</v>
      </c>
      <c r="M254" s="1">
        <v>215</v>
      </c>
      <c r="N254" s="1">
        <v>0</v>
      </c>
    </row>
    <row r="255" spans="1:14" x14ac:dyDescent="0.25">
      <c r="A255" s="1">
        <v>70</v>
      </c>
      <c r="B255" s="1" t="s">
        <v>14</v>
      </c>
      <c r="C255" s="1">
        <v>0</v>
      </c>
      <c r="D255" s="1">
        <v>88</v>
      </c>
      <c r="E255" s="1">
        <v>1</v>
      </c>
      <c r="F255" s="1">
        <v>35</v>
      </c>
      <c r="G255" s="1">
        <v>1</v>
      </c>
      <c r="H255" s="1">
        <v>236000</v>
      </c>
      <c r="I255" s="1">
        <v>1.2</v>
      </c>
      <c r="J255" s="1">
        <v>132</v>
      </c>
      <c r="K255" s="1" t="s">
        <v>24</v>
      </c>
      <c r="L255" s="1">
        <v>0</v>
      </c>
      <c r="M255" s="1">
        <v>215</v>
      </c>
      <c r="N255" s="1">
        <v>0</v>
      </c>
    </row>
    <row r="256" spans="1:14" x14ac:dyDescent="0.25">
      <c r="A256" s="1">
        <v>53</v>
      </c>
      <c r="B256" s="1" t="s">
        <v>15</v>
      </c>
      <c r="C256" s="1">
        <v>1</v>
      </c>
      <c r="D256" s="1">
        <v>446</v>
      </c>
      <c r="E256" s="1">
        <v>0</v>
      </c>
      <c r="F256" s="1">
        <v>60</v>
      </c>
      <c r="G256" s="1">
        <v>1</v>
      </c>
      <c r="H256" s="1">
        <v>263358.03000000003</v>
      </c>
      <c r="I256" s="1">
        <v>1</v>
      </c>
      <c r="J256" s="1">
        <v>139</v>
      </c>
      <c r="K256" s="1" t="s">
        <v>23</v>
      </c>
      <c r="L256" s="1">
        <v>0</v>
      </c>
      <c r="M256" s="1">
        <v>215</v>
      </c>
      <c r="N256" s="1">
        <v>0</v>
      </c>
    </row>
    <row r="257" spans="1:14" x14ac:dyDescent="0.25">
      <c r="A257" s="1">
        <v>52</v>
      </c>
      <c r="B257" s="1" t="s">
        <v>15</v>
      </c>
      <c r="C257" s="1">
        <v>1</v>
      </c>
      <c r="D257" s="1">
        <v>191</v>
      </c>
      <c r="E257" s="1">
        <v>1</v>
      </c>
      <c r="F257" s="1">
        <v>30</v>
      </c>
      <c r="G257" s="1">
        <v>1</v>
      </c>
      <c r="H257" s="1">
        <v>334000</v>
      </c>
      <c r="I257" s="1">
        <v>1</v>
      </c>
      <c r="J257" s="1">
        <v>142</v>
      </c>
      <c r="K257" s="1" t="s">
        <v>23</v>
      </c>
      <c r="L257" s="1">
        <v>1</v>
      </c>
      <c r="M257" s="1">
        <v>216</v>
      </c>
      <c r="N257" s="1">
        <v>0</v>
      </c>
    </row>
    <row r="258" spans="1:14" x14ac:dyDescent="0.25">
      <c r="A258" s="1">
        <v>65</v>
      </c>
      <c r="B258" s="1" t="s">
        <v>14</v>
      </c>
      <c r="C258" s="1">
        <v>0</v>
      </c>
      <c r="D258" s="1">
        <v>326</v>
      </c>
      <c r="E258" s="1">
        <v>0</v>
      </c>
      <c r="F258" s="1">
        <v>38</v>
      </c>
      <c r="G258" s="1">
        <v>0</v>
      </c>
      <c r="H258" s="1">
        <v>294000</v>
      </c>
      <c r="I258" s="1">
        <v>1.7</v>
      </c>
      <c r="J258" s="1">
        <v>139</v>
      </c>
      <c r="K258" s="1" t="s">
        <v>24</v>
      </c>
      <c r="L258" s="1">
        <v>0</v>
      </c>
      <c r="M258" s="1">
        <v>220</v>
      </c>
      <c r="N258" s="1">
        <v>0</v>
      </c>
    </row>
    <row r="259" spans="1:14" x14ac:dyDescent="0.25">
      <c r="A259" s="1">
        <v>58</v>
      </c>
      <c r="B259" s="1" t="s">
        <v>15</v>
      </c>
      <c r="C259" s="1">
        <v>0</v>
      </c>
      <c r="D259" s="1">
        <v>132</v>
      </c>
      <c r="E259" s="1">
        <v>1</v>
      </c>
      <c r="F259" s="1">
        <v>38</v>
      </c>
      <c r="G259" s="1">
        <v>1</v>
      </c>
      <c r="H259" s="1">
        <v>253000</v>
      </c>
      <c r="I259" s="1">
        <v>1</v>
      </c>
      <c r="J259" s="1">
        <v>139</v>
      </c>
      <c r="K259" s="1" t="s">
        <v>23</v>
      </c>
      <c r="L259" s="1">
        <v>0</v>
      </c>
      <c r="M259" s="1">
        <v>230</v>
      </c>
      <c r="N259" s="1">
        <v>0</v>
      </c>
    </row>
    <row r="260" spans="1:14" x14ac:dyDescent="0.25">
      <c r="A260" s="1">
        <v>45</v>
      </c>
      <c r="B260" s="1" t="s">
        <v>15</v>
      </c>
      <c r="C260" s="1">
        <v>1</v>
      </c>
      <c r="D260" s="1">
        <v>66</v>
      </c>
      <c r="E260" s="1">
        <v>1</v>
      </c>
      <c r="F260" s="1">
        <v>25</v>
      </c>
      <c r="G260" s="1">
        <v>0</v>
      </c>
      <c r="H260" s="1">
        <v>233000</v>
      </c>
      <c r="I260" s="1">
        <v>0.8</v>
      </c>
      <c r="J260" s="1">
        <v>135</v>
      </c>
      <c r="K260" s="1" t="s">
        <v>23</v>
      </c>
      <c r="L260" s="1">
        <v>0</v>
      </c>
      <c r="M260" s="1">
        <v>230</v>
      </c>
      <c r="N260" s="1">
        <v>0</v>
      </c>
    </row>
    <row r="261" spans="1:14" x14ac:dyDescent="0.25">
      <c r="A261" s="1">
        <v>53</v>
      </c>
      <c r="B261" s="1" t="s">
        <v>15</v>
      </c>
      <c r="C261" s="1">
        <v>0</v>
      </c>
      <c r="D261" s="1">
        <v>56</v>
      </c>
      <c r="E261" s="1">
        <v>0</v>
      </c>
      <c r="F261" s="1">
        <v>50</v>
      </c>
      <c r="G261" s="1">
        <v>0</v>
      </c>
      <c r="H261" s="1">
        <v>308000</v>
      </c>
      <c r="I261" s="1">
        <v>0.7</v>
      </c>
      <c r="J261" s="1">
        <v>135</v>
      </c>
      <c r="K261" s="1" t="s">
        <v>23</v>
      </c>
      <c r="L261" s="1">
        <v>1</v>
      </c>
      <c r="M261" s="1">
        <v>231</v>
      </c>
      <c r="N261" s="1">
        <v>0</v>
      </c>
    </row>
    <row r="262" spans="1:14" x14ac:dyDescent="0.25">
      <c r="A262" s="1">
        <v>55</v>
      </c>
      <c r="B262" s="1" t="s">
        <v>15</v>
      </c>
      <c r="C262" s="1">
        <v>0</v>
      </c>
      <c r="D262" s="1">
        <v>66</v>
      </c>
      <c r="E262" s="1">
        <v>0</v>
      </c>
      <c r="F262" s="1">
        <v>40</v>
      </c>
      <c r="G262" s="1">
        <v>0</v>
      </c>
      <c r="H262" s="1">
        <v>203000</v>
      </c>
      <c r="I262" s="1">
        <v>1</v>
      </c>
      <c r="J262" s="1">
        <v>138</v>
      </c>
      <c r="K262" s="1" t="s">
        <v>23</v>
      </c>
      <c r="L262" s="1">
        <v>0</v>
      </c>
      <c r="M262" s="1">
        <v>233</v>
      </c>
      <c r="N262" s="1">
        <v>0</v>
      </c>
    </row>
    <row r="263" spans="1:14" x14ac:dyDescent="0.25">
      <c r="A263" s="1">
        <v>62</v>
      </c>
      <c r="B263" s="1" t="s">
        <v>14</v>
      </c>
      <c r="C263" s="1">
        <v>1</v>
      </c>
      <c r="D263" s="1">
        <v>655</v>
      </c>
      <c r="E263" s="1">
        <v>0</v>
      </c>
      <c r="F263" s="1">
        <v>40</v>
      </c>
      <c r="G263" s="1">
        <v>0</v>
      </c>
      <c r="H263" s="1">
        <v>283000</v>
      </c>
      <c r="I263" s="1">
        <v>0.7</v>
      </c>
      <c r="J263" s="1">
        <v>133</v>
      </c>
      <c r="K263" s="1" t="s">
        <v>24</v>
      </c>
      <c r="L263" s="1">
        <v>0</v>
      </c>
      <c r="M263" s="1">
        <v>233</v>
      </c>
      <c r="N263" s="1">
        <v>0</v>
      </c>
    </row>
    <row r="264" spans="1:14" x14ac:dyDescent="0.25">
      <c r="A264" s="1">
        <v>65</v>
      </c>
      <c r="B264" s="1" t="s">
        <v>14</v>
      </c>
      <c r="C264" s="1">
        <v>1</v>
      </c>
      <c r="D264" s="1">
        <v>258</v>
      </c>
      <c r="E264" s="1">
        <v>1</v>
      </c>
      <c r="F264" s="1">
        <v>25</v>
      </c>
      <c r="G264" s="1">
        <v>0</v>
      </c>
      <c r="H264" s="1">
        <v>198000</v>
      </c>
      <c r="I264" s="1">
        <v>1.4</v>
      </c>
      <c r="J264" s="1">
        <v>129</v>
      </c>
      <c r="K264" s="1" t="s">
        <v>23</v>
      </c>
      <c r="L264" s="1">
        <v>0</v>
      </c>
      <c r="M264" s="1">
        <v>235</v>
      </c>
      <c r="N264" s="1">
        <v>1</v>
      </c>
    </row>
    <row r="265" spans="1:14" x14ac:dyDescent="0.25">
      <c r="A265" s="1">
        <v>68</v>
      </c>
      <c r="B265" s="1" t="s">
        <v>14</v>
      </c>
      <c r="C265" s="1">
        <v>1</v>
      </c>
      <c r="D265" s="1">
        <v>157</v>
      </c>
      <c r="E265" s="1">
        <v>1</v>
      </c>
      <c r="F265" s="1">
        <v>60</v>
      </c>
      <c r="G265" s="1">
        <v>0</v>
      </c>
      <c r="H265" s="1">
        <v>208000</v>
      </c>
      <c r="I265" s="1">
        <v>1</v>
      </c>
      <c r="J265" s="1">
        <v>140</v>
      </c>
      <c r="K265" s="1" t="s">
        <v>24</v>
      </c>
      <c r="L265" s="1">
        <v>0</v>
      </c>
      <c r="M265" s="1">
        <v>237</v>
      </c>
      <c r="N265" s="1">
        <v>0</v>
      </c>
    </row>
    <row r="266" spans="1:14" x14ac:dyDescent="0.25">
      <c r="A266" s="1">
        <v>61</v>
      </c>
      <c r="B266" s="1" t="s">
        <v>14</v>
      </c>
      <c r="C266" s="1">
        <v>0</v>
      </c>
      <c r="D266" s="1">
        <v>582</v>
      </c>
      <c r="E266" s="1">
        <v>1</v>
      </c>
      <c r="F266" s="1">
        <v>38</v>
      </c>
      <c r="G266" s="1">
        <v>0</v>
      </c>
      <c r="H266" s="1">
        <v>147000</v>
      </c>
      <c r="I266" s="1">
        <v>1.2</v>
      </c>
      <c r="J266" s="1">
        <v>141</v>
      </c>
      <c r="K266" s="1" t="s">
        <v>23</v>
      </c>
      <c r="L266" s="1">
        <v>0</v>
      </c>
      <c r="M266" s="1">
        <v>237</v>
      </c>
      <c r="N266" s="1">
        <v>0</v>
      </c>
    </row>
    <row r="267" spans="1:14" x14ac:dyDescent="0.25">
      <c r="A267" s="1">
        <v>50</v>
      </c>
      <c r="B267" s="1" t="s">
        <v>15</v>
      </c>
      <c r="C267" s="1">
        <v>1</v>
      </c>
      <c r="D267" s="1">
        <v>298</v>
      </c>
      <c r="E267" s="1">
        <v>0</v>
      </c>
      <c r="F267" s="1">
        <v>35</v>
      </c>
      <c r="G267" s="1">
        <v>0</v>
      </c>
      <c r="H267" s="1">
        <v>362000</v>
      </c>
      <c r="I267" s="1">
        <v>0.9</v>
      </c>
      <c r="J267" s="1">
        <v>140</v>
      </c>
      <c r="K267" s="1" t="s">
        <v>23</v>
      </c>
      <c r="L267" s="1">
        <v>1</v>
      </c>
      <c r="M267" s="1">
        <v>240</v>
      </c>
      <c r="N267" s="1">
        <v>0</v>
      </c>
    </row>
    <row r="268" spans="1:14" x14ac:dyDescent="0.25">
      <c r="A268" s="1">
        <v>55</v>
      </c>
      <c r="B268" s="1" t="s">
        <v>15</v>
      </c>
      <c r="C268" s="1">
        <v>0</v>
      </c>
      <c r="D268" s="1">
        <v>1199</v>
      </c>
      <c r="E268" s="1">
        <v>0</v>
      </c>
      <c r="F268" s="1">
        <v>20</v>
      </c>
      <c r="G268" s="1">
        <v>0</v>
      </c>
      <c r="H268" s="1">
        <v>263358.03000000003</v>
      </c>
      <c r="I268" s="1">
        <v>1.83</v>
      </c>
      <c r="J268" s="1">
        <v>134</v>
      </c>
      <c r="K268" s="1" t="s">
        <v>23</v>
      </c>
      <c r="L268" s="1">
        <v>1</v>
      </c>
      <c r="M268" s="1">
        <v>241</v>
      </c>
      <c r="N268" s="1">
        <v>1</v>
      </c>
    </row>
    <row r="269" spans="1:14" x14ac:dyDescent="0.25">
      <c r="A269" s="1">
        <v>56</v>
      </c>
      <c r="B269" s="1" t="s">
        <v>15</v>
      </c>
      <c r="C269" s="1">
        <v>1</v>
      </c>
      <c r="D269" s="1">
        <v>135</v>
      </c>
      <c r="E269" s="1">
        <v>1</v>
      </c>
      <c r="F269" s="1">
        <v>38</v>
      </c>
      <c r="G269" s="1">
        <v>0</v>
      </c>
      <c r="H269" s="1">
        <v>133000</v>
      </c>
      <c r="I269" s="1">
        <v>1.7</v>
      </c>
      <c r="J269" s="1">
        <v>140</v>
      </c>
      <c r="K269" s="1" t="s">
        <v>23</v>
      </c>
      <c r="L269" s="1">
        <v>0</v>
      </c>
      <c r="M269" s="1">
        <v>244</v>
      </c>
      <c r="N269" s="1">
        <v>0</v>
      </c>
    </row>
    <row r="270" spans="1:14" x14ac:dyDescent="0.25">
      <c r="A270" s="1">
        <v>45</v>
      </c>
      <c r="B270" s="1" t="s">
        <v>15</v>
      </c>
      <c r="C270" s="1">
        <v>0</v>
      </c>
      <c r="D270" s="1">
        <v>582</v>
      </c>
      <c r="E270" s="1">
        <v>1</v>
      </c>
      <c r="F270" s="1">
        <v>38</v>
      </c>
      <c r="G270" s="1">
        <v>0</v>
      </c>
      <c r="H270" s="1">
        <v>302000</v>
      </c>
      <c r="I270" s="1">
        <v>0.9</v>
      </c>
      <c r="J270" s="1">
        <v>140</v>
      </c>
      <c r="K270" s="1" t="s">
        <v>24</v>
      </c>
      <c r="L270" s="1">
        <v>0</v>
      </c>
      <c r="M270" s="1">
        <v>244</v>
      </c>
      <c r="N270" s="1">
        <v>0</v>
      </c>
    </row>
    <row r="271" spans="1:14" x14ac:dyDescent="0.25">
      <c r="A271" s="1">
        <v>40</v>
      </c>
      <c r="B271" s="1" t="s">
        <v>15</v>
      </c>
      <c r="C271" s="1">
        <v>0</v>
      </c>
      <c r="D271" s="1">
        <v>582</v>
      </c>
      <c r="E271" s="1">
        <v>1</v>
      </c>
      <c r="F271" s="1">
        <v>35</v>
      </c>
      <c r="G271" s="1">
        <v>0</v>
      </c>
      <c r="H271" s="1">
        <v>222000</v>
      </c>
      <c r="I271" s="1">
        <v>1</v>
      </c>
      <c r="J271" s="1">
        <v>132</v>
      </c>
      <c r="K271" s="1" t="s">
        <v>23</v>
      </c>
      <c r="L271" s="1">
        <v>0</v>
      </c>
      <c r="M271" s="1">
        <v>244</v>
      </c>
      <c r="N271" s="1">
        <v>0</v>
      </c>
    </row>
    <row r="272" spans="1:14" x14ac:dyDescent="0.25">
      <c r="A272" s="1">
        <v>44</v>
      </c>
      <c r="B272" s="1" t="s">
        <v>15</v>
      </c>
      <c r="C272" s="1">
        <v>0</v>
      </c>
      <c r="D272" s="1">
        <v>582</v>
      </c>
      <c r="E272" s="1">
        <v>1</v>
      </c>
      <c r="F272" s="1">
        <v>30</v>
      </c>
      <c r="G272" s="1">
        <v>1</v>
      </c>
      <c r="H272" s="1">
        <v>263358.03000000003</v>
      </c>
      <c r="I272" s="1">
        <v>1.6</v>
      </c>
      <c r="J272" s="1">
        <v>130</v>
      </c>
      <c r="K272" s="1" t="s">
        <v>23</v>
      </c>
      <c r="L272" s="1">
        <v>1</v>
      </c>
      <c r="M272" s="1">
        <v>244</v>
      </c>
      <c r="N272" s="1">
        <v>0</v>
      </c>
    </row>
    <row r="273" spans="1:14" x14ac:dyDescent="0.25">
      <c r="A273" s="1">
        <v>51</v>
      </c>
      <c r="B273" s="1" t="s">
        <v>15</v>
      </c>
      <c r="C273" s="1">
        <v>0</v>
      </c>
      <c r="D273" s="1">
        <v>582</v>
      </c>
      <c r="E273" s="1">
        <v>1</v>
      </c>
      <c r="F273" s="1">
        <v>40</v>
      </c>
      <c r="G273" s="1">
        <v>0</v>
      </c>
      <c r="H273" s="1">
        <v>221000</v>
      </c>
      <c r="I273" s="1">
        <v>0.9</v>
      </c>
      <c r="J273" s="1">
        <v>134</v>
      </c>
      <c r="K273" s="1" t="s">
        <v>24</v>
      </c>
      <c r="L273" s="1">
        <v>0</v>
      </c>
      <c r="M273" s="1">
        <v>244</v>
      </c>
      <c r="N273" s="1">
        <v>0</v>
      </c>
    </row>
    <row r="274" spans="1:14" x14ac:dyDescent="0.25">
      <c r="A274" s="1">
        <v>67</v>
      </c>
      <c r="B274" s="1" t="s">
        <v>14</v>
      </c>
      <c r="C274" s="1">
        <v>0</v>
      </c>
      <c r="D274" s="1">
        <v>213</v>
      </c>
      <c r="E274" s="1">
        <v>0</v>
      </c>
      <c r="F274" s="1">
        <v>38</v>
      </c>
      <c r="G274" s="1">
        <v>0</v>
      </c>
      <c r="H274" s="1">
        <v>215000</v>
      </c>
      <c r="I274" s="1">
        <v>1.2</v>
      </c>
      <c r="J274" s="1">
        <v>133</v>
      </c>
      <c r="K274" s="1" t="s">
        <v>24</v>
      </c>
      <c r="L274" s="1">
        <v>0</v>
      </c>
      <c r="M274" s="1">
        <v>245</v>
      </c>
      <c r="N274" s="1">
        <v>0</v>
      </c>
    </row>
    <row r="275" spans="1:14" x14ac:dyDescent="0.25">
      <c r="A275" s="1">
        <v>42</v>
      </c>
      <c r="B275" s="1" t="s">
        <v>15</v>
      </c>
      <c r="C275" s="1">
        <v>0</v>
      </c>
      <c r="D275" s="1">
        <v>64</v>
      </c>
      <c r="E275" s="1">
        <v>0</v>
      </c>
      <c r="F275" s="1">
        <v>40</v>
      </c>
      <c r="G275" s="1">
        <v>0</v>
      </c>
      <c r="H275" s="1">
        <v>189000</v>
      </c>
      <c r="I275" s="1">
        <v>0.7</v>
      </c>
      <c r="J275" s="1">
        <v>140</v>
      </c>
      <c r="K275" s="1" t="s">
        <v>23</v>
      </c>
      <c r="L275" s="1">
        <v>0</v>
      </c>
      <c r="M275" s="1">
        <v>245</v>
      </c>
      <c r="N275" s="1">
        <v>0</v>
      </c>
    </row>
    <row r="276" spans="1:14" x14ac:dyDescent="0.25">
      <c r="A276" s="1">
        <v>60</v>
      </c>
      <c r="B276" s="1" t="s">
        <v>15</v>
      </c>
      <c r="C276" s="1">
        <v>1</v>
      </c>
      <c r="D276" s="1">
        <v>257</v>
      </c>
      <c r="E276" s="1">
        <v>1</v>
      </c>
      <c r="F276" s="1">
        <v>30</v>
      </c>
      <c r="G276" s="1">
        <v>0</v>
      </c>
      <c r="H276" s="1">
        <v>150000</v>
      </c>
      <c r="I276" s="1">
        <v>1</v>
      </c>
      <c r="J276" s="1">
        <v>137</v>
      </c>
      <c r="K276" s="1" t="s">
        <v>23</v>
      </c>
      <c r="L276" s="1">
        <v>1</v>
      </c>
      <c r="M276" s="1">
        <v>245</v>
      </c>
      <c r="N276" s="1">
        <v>0</v>
      </c>
    </row>
    <row r="277" spans="1:14" x14ac:dyDescent="0.25">
      <c r="A277" s="1">
        <v>45</v>
      </c>
      <c r="B277" s="1" t="s">
        <v>15</v>
      </c>
      <c r="C277" s="1">
        <v>0</v>
      </c>
      <c r="D277" s="1">
        <v>582</v>
      </c>
      <c r="E277" s="1">
        <v>0</v>
      </c>
      <c r="F277" s="1">
        <v>38</v>
      </c>
      <c r="G277" s="1">
        <v>1</v>
      </c>
      <c r="H277" s="1">
        <v>422000</v>
      </c>
      <c r="I277" s="1">
        <v>0.8</v>
      </c>
      <c r="J277" s="1">
        <v>137</v>
      </c>
      <c r="K277" s="1" t="s">
        <v>24</v>
      </c>
      <c r="L277" s="1">
        <v>0</v>
      </c>
      <c r="M277" s="1">
        <v>245</v>
      </c>
      <c r="N277" s="1">
        <v>0</v>
      </c>
    </row>
    <row r="278" spans="1:14" x14ac:dyDescent="0.25">
      <c r="A278" s="1">
        <v>70</v>
      </c>
      <c r="B278" s="1" t="s">
        <v>14</v>
      </c>
      <c r="C278" s="1">
        <v>0</v>
      </c>
      <c r="D278" s="1">
        <v>618</v>
      </c>
      <c r="E278" s="1">
        <v>0</v>
      </c>
      <c r="F278" s="1">
        <v>35</v>
      </c>
      <c r="G278" s="1">
        <v>0</v>
      </c>
      <c r="H278" s="1">
        <v>327000</v>
      </c>
      <c r="I278" s="1">
        <v>1.1000000000000001</v>
      </c>
      <c r="J278" s="1">
        <v>142</v>
      </c>
      <c r="K278" s="1" t="s">
        <v>24</v>
      </c>
      <c r="L278" s="1">
        <v>0</v>
      </c>
      <c r="M278" s="1">
        <v>245</v>
      </c>
      <c r="N278" s="1">
        <v>0</v>
      </c>
    </row>
    <row r="279" spans="1:14" x14ac:dyDescent="0.25">
      <c r="A279" s="1">
        <v>70</v>
      </c>
      <c r="B279" s="1" t="s">
        <v>14</v>
      </c>
      <c r="C279" s="1">
        <v>0</v>
      </c>
      <c r="D279" s="1">
        <v>582</v>
      </c>
      <c r="E279" s="1">
        <v>1</v>
      </c>
      <c r="F279" s="1">
        <v>38</v>
      </c>
      <c r="G279" s="1">
        <v>0</v>
      </c>
      <c r="H279" s="1">
        <v>25100</v>
      </c>
      <c r="I279" s="1">
        <v>1.1000000000000001</v>
      </c>
      <c r="J279" s="1">
        <v>140</v>
      </c>
      <c r="K279" s="1" t="s">
        <v>23</v>
      </c>
      <c r="L279" s="1">
        <v>0</v>
      </c>
      <c r="M279" s="1">
        <v>246</v>
      </c>
      <c r="N279" s="1">
        <v>0</v>
      </c>
    </row>
    <row r="280" spans="1:14" x14ac:dyDescent="0.25">
      <c r="A280" s="1">
        <v>50</v>
      </c>
      <c r="B280" s="1" t="s">
        <v>15</v>
      </c>
      <c r="C280" s="1">
        <v>1</v>
      </c>
      <c r="D280" s="1">
        <v>1051</v>
      </c>
      <c r="E280" s="1">
        <v>1</v>
      </c>
      <c r="F280" s="1">
        <v>30</v>
      </c>
      <c r="G280" s="1">
        <v>0</v>
      </c>
      <c r="H280" s="1">
        <v>232000</v>
      </c>
      <c r="I280" s="1">
        <v>0.7</v>
      </c>
      <c r="J280" s="1">
        <v>136</v>
      </c>
      <c r="K280" s="1" t="s">
        <v>24</v>
      </c>
      <c r="L280" s="1">
        <v>0</v>
      </c>
      <c r="M280" s="1">
        <v>246</v>
      </c>
      <c r="N280" s="1">
        <v>0</v>
      </c>
    </row>
    <row r="281" spans="1:14" x14ac:dyDescent="0.25">
      <c r="A281" s="1">
        <v>55</v>
      </c>
      <c r="B281" s="1" t="s">
        <v>15</v>
      </c>
      <c r="C281" s="1">
        <v>0</v>
      </c>
      <c r="D281" s="1">
        <v>84</v>
      </c>
      <c r="E281" s="1">
        <v>1</v>
      </c>
      <c r="F281" s="1">
        <v>38</v>
      </c>
      <c r="G281" s="1">
        <v>0</v>
      </c>
      <c r="H281" s="1">
        <v>451000</v>
      </c>
      <c r="I281" s="1">
        <v>1.3</v>
      </c>
      <c r="J281" s="1">
        <v>136</v>
      </c>
      <c r="K281" s="1" t="s">
        <v>24</v>
      </c>
      <c r="L281" s="1">
        <v>0</v>
      </c>
      <c r="M281" s="1">
        <v>246</v>
      </c>
      <c r="N281" s="1">
        <v>0</v>
      </c>
    </row>
    <row r="282" spans="1:14" x14ac:dyDescent="0.25">
      <c r="A282" s="1">
        <v>70</v>
      </c>
      <c r="B282" s="1" t="s">
        <v>14</v>
      </c>
      <c r="C282" s="1">
        <v>0</v>
      </c>
      <c r="D282" s="1">
        <v>2695</v>
      </c>
      <c r="E282" s="1">
        <v>1</v>
      </c>
      <c r="F282" s="1">
        <v>40</v>
      </c>
      <c r="G282" s="1">
        <v>0</v>
      </c>
      <c r="H282" s="1">
        <v>241000</v>
      </c>
      <c r="I282" s="1">
        <v>1</v>
      </c>
      <c r="J282" s="1">
        <v>137</v>
      </c>
      <c r="K282" s="1" t="s">
        <v>23</v>
      </c>
      <c r="L282" s="1">
        <v>0</v>
      </c>
      <c r="M282" s="1">
        <v>247</v>
      </c>
      <c r="N282" s="1">
        <v>0</v>
      </c>
    </row>
    <row r="283" spans="1:14" x14ac:dyDescent="0.25">
      <c r="A283" s="1">
        <v>70</v>
      </c>
      <c r="B283" s="1" t="s">
        <v>14</v>
      </c>
      <c r="C283" s="1">
        <v>0</v>
      </c>
      <c r="D283" s="1">
        <v>582</v>
      </c>
      <c r="E283" s="1">
        <v>0</v>
      </c>
      <c r="F283" s="1">
        <v>40</v>
      </c>
      <c r="G283" s="1">
        <v>0</v>
      </c>
      <c r="H283" s="1">
        <v>51000</v>
      </c>
      <c r="I283" s="1">
        <v>2.7</v>
      </c>
      <c r="J283" s="1">
        <v>136</v>
      </c>
      <c r="K283" s="1" t="s">
        <v>23</v>
      </c>
      <c r="L283" s="1">
        <v>1</v>
      </c>
      <c r="M283" s="1">
        <v>250</v>
      </c>
      <c r="N283" s="1">
        <v>0</v>
      </c>
    </row>
    <row r="284" spans="1:14" x14ac:dyDescent="0.25">
      <c r="A284" s="1">
        <v>42</v>
      </c>
      <c r="B284" s="1" t="s">
        <v>15</v>
      </c>
      <c r="C284" s="1">
        <v>0</v>
      </c>
      <c r="D284" s="1">
        <v>64</v>
      </c>
      <c r="E284" s="1">
        <v>0</v>
      </c>
      <c r="F284" s="1">
        <v>30</v>
      </c>
      <c r="G284" s="1">
        <v>0</v>
      </c>
      <c r="H284" s="1">
        <v>215000</v>
      </c>
      <c r="I284" s="1">
        <v>3.8</v>
      </c>
      <c r="J284" s="1">
        <v>128</v>
      </c>
      <c r="K284" s="1" t="s">
        <v>23</v>
      </c>
      <c r="L284" s="1">
        <v>1</v>
      </c>
      <c r="M284" s="1">
        <v>250</v>
      </c>
      <c r="N284" s="1">
        <v>0</v>
      </c>
    </row>
    <row r="285" spans="1:14" x14ac:dyDescent="0.25">
      <c r="A285" s="1">
        <v>65</v>
      </c>
      <c r="B285" s="1" t="s">
        <v>14</v>
      </c>
      <c r="C285" s="1">
        <v>0</v>
      </c>
      <c r="D285" s="1">
        <v>1688</v>
      </c>
      <c r="E285" s="1">
        <v>0</v>
      </c>
      <c r="F285" s="1">
        <v>38</v>
      </c>
      <c r="G285" s="1">
        <v>0</v>
      </c>
      <c r="H285" s="1">
        <v>263358.03000000003</v>
      </c>
      <c r="I285" s="1">
        <v>1.1000000000000001</v>
      </c>
      <c r="J285" s="1">
        <v>138</v>
      </c>
      <c r="K285" s="1" t="s">
        <v>23</v>
      </c>
      <c r="L285" s="1">
        <v>1</v>
      </c>
      <c r="M285" s="1">
        <v>250</v>
      </c>
      <c r="N285" s="1">
        <v>0</v>
      </c>
    </row>
    <row r="286" spans="1:14" x14ac:dyDescent="0.25">
      <c r="A286" s="1">
        <v>50</v>
      </c>
      <c r="B286" s="1" t="s">
        <v>15</v>
      </c>
      <c r="C286" s="1">
        <v>1</v>
      </c>
      <c r="D286" s="1">
        <v>54</v>
      </c>
      <c r="E286" s="1">
        <v>0</v>
      </c>
      <c r="F286" s="1">
        <v>40</v>
      </c>
      <c r="G286" s="1">
        <v>0</v>
      </c>
      <c r="H286" s="1">
        <v>279000</v>
      </c>
      <c r="I286" s="1">
        <v>0.8</v>
      </c>
      <c r="J286" s="1">
        <v>141</v>
      </c>
      <c r="K286" s="1" t="s">
        <v>23</v>
      </c>
      <c r="L286" s="1">
        <v>0</v>
      </c>
      <c r="M286" s="1">
        <v>250</v>
      </c>
      <c r="N286" s="1">
        <v>0</v>
      </c>
    </row>
    <row r="287" spans="1:14" x14ac:dyDescent="0.25">
      <c r="A287" s="1">
        <v>55</v>
      </c>
      <c r="B287" s="1" t="s">
        <v>15</v>
      </c>
      <c r="C287" s="1">
        <v>1</v>
      </c>
      <c r="D287" s="1">
        <v>170</v>
      </c>
      <c r="E287" s="1">
        <v>1</v>
      </c>
      <c r="F287" s="1">
        <v>40</v>
      </c>
      <c r="G287" s="1">
        <v>0</v>
      </c>
      <c r="H287" s="1">
        <v>336000</v>
      </c>
      <c r="I287" s="1">
        <v>1.2</v>
      </c>
      <c r="J287" s="1">
        <v>135</v>
      </c>
      <c r="K287" s="1" t="s">
        <v>23</v>
      </c>
      <c r="L287" s="1">
        <v>0</v>
      </c>
      <c r="M287" s="1">
        <v>250</v>
      </c>
      <c r="N287" s="1">
        <v>0</v>
      </c>
    </row>
    <row r="288" spans="1:14" x14ac:dyDescent="0.25">
      <c r="A288" s="1">
        <v>60</v>
      </c>
      <c r="B288" s="1" t="s">
        <v>15</v>
      </c>
      <c r="C288" s="1">
        <v>0</v>
      </c>
      <c r="D288" s="1">
        <v>253</v>
      </c>
      <c r="E288" s="1">
        <v>0</v>
      </c>
      <c r="F288" s="1">
        <v>35</v>
      </c>
      <c r="G288" s="1">
        <v>0</v>
      </c>
      <c r="H288" s="1">
        <v>279000</v>
      </c>
      <c r="I288" s="1">
        <v>1.7</v>
      </c>
      <c r="J288" s="1">
        <v>140</v>
      </c>
      <c r="K288" s="1" t="s">
        <v>23</v>
      </c>
      <c r="L288" s="1">
        <v>0</v>
      </c>
      <c r="M288" s="1">
        <v>250</v>
      </c>
      <c r="N288" s="1">
        <v>0</v>
      </c>
    </row>
    <row r="289" spans="1:14" x14ac:dyDescent="0.25">
      <c r="A289" s="1">
        <v>45</v>
      </c>
      <c r="B289" s="1" t="s">
        <v>15</v>
      </c>
      <c r="C289" s="1">
        <v>0</v>
      </c>
      <c r="D289" s="1">
        <v>582</v>
      </c>
      <c r="E289" s="1">
        <v>1</v>
      </c>
      <c r="F289" s="1">
        <v>55</v>
      </c>
      <c r="G289" s="1">
        <v>0</v>
      </c>
      <c r="H289" s="1">
        <v>543000</v>
      </c>
      <c r="I289" s="1">
        <v>1</v>
      </c>
      <c r="J289" s="1">
        <v>132</v>
      </c>
      <c r="K289" s="1" t="s">
        <v>24</v>
      </c>
      <c r="L289" s="1">
        <v>0</v>
      </c>
      <c r="M289" s="1">
        <v>250</v>
      </c>
      <c r="N289" s="1">
        <v>0</v>
      </c>
    </row>
    <row r="290" spans="1:14" x14ac:dyDescent="0.25">
      <c r="A290" s="1">
        <v>65</v>
      </c>
      <c r="B290" s="1" t="s">
        <v>14</v>
      </c>
      <c r="C290" s="1">
        <v>0</v>
      </c>
      <c r="D290" s="1">
        <v>892</v>
      </c>
      <c r="E290" s="1">
        <v>1</v>
      </c>
      <c r="F290" s="1">
        <v>35</v>
      </c>
      <c r="G290" s="1">
        <v>0</v>
      </c>
      <c r="H290" s="1">
        <v>263358.03000000003</v>
      </c>
      <c r="I290" s="1">
        <v>1.1000000000000001</v>
      </c>
      <c r="J290" s="1">
        <v>142</v>
      </c>
      <c r="K290" s="1" t="s">
        <v>24</v>
      </c>
      <c r="L290" s="1">
        <v>0</v>
      </c>
      <c r="M290" s="1">
        <v>256</v>
      </c>
      <c r="N290" s="1">
        <v>0</v>
      </c>
    </row>
    <row r="291" spans="1:14" x14ac:dyDescent="0.25">
      <c r="A291" s="1">
        <v>90</v>
      </c>
      <c r="B291" s="1" t="s">
        <v>16</v>
      </c>
      <c r="C291" s="1">
        <v>1</v>
      </c>
      <c r="D291" s="1">
        <v>337</v>
      </c>
      <c r="E291" s="1">
        <v>0</v>
      </c>
      <c r="F291" s="1">
        <v>38</v>
      </c>
      <c r="G291" s="1">
        <v>0</v>
      </c>
      <c r="H291" s="1">
        <v>390000</v>
      </c>
      <c r="I291" s="1">
        <v>0.9</v>
      </c>
      <c r="J291" s="1">
        <v>144</v>
      </c>
      <c r="K291" s="1" t="s">
        <v>24</v>
      </c>
      <c r="L291" s="1">
        <v>0</v>
      </c>
      <c r="M291" s="1">
        <v>256</v>
      </c>
      <c r="N291" s="1">
        <v>0</v>
      </c>
    </row>
    <row r="292" spans="1:14" x14ac:dyDescent="0.25">
      <c r="A292" s="1">
        <v>45</v>
      </c>
      <c r="B292" s="1" t="s">
        <v>15</v>
      </c>
      <c r="C292" s="1">
        <v>0</v>
      </c>
      <c r="D292" s="1">
        <v>615</v>
      </c>
      <c r="E292" s="1">
        <v>1</v>
      </c>
      <c r="F292" s="1">
        <v>55</v>
      </c>
      <c r="G292" s="1">
        <v>0</v>
      </c>
      <c r="H292" s="1">
        <v>222000</v>
      </c>
      <c r="I292" s="1">
        <v>0.8</v>
      </c>
      <c r="J292" s="1">
        <v>141</v>
      </c>
      <c r="K292" s="1" t="s">
        <v>24</v>
      </c>
      <c r="L292" s="1">
        <v>0</v>
      </c>
      <c r="M292" s="1">
        <v>257</v>
      </c>
      <c r="N292" s="1">
        <v>0</v>
      </c>
    </row>
    <row r="293" spans="1:14" x14ac:dyDescent="0.25">
      <c r="A293" s="1">
        <v>60</v>
      </c>
      <c r="B293" s="1" t="s">
        <v>15</v>
      </c>
      <c r="C293" s="1">
        <v>0</v>
      </c>
      <c r="D293" s="1">
        <v>320</v>
      </c>
      <c r="E293" s="1">
        <v>0</v>
      </c>
      <c r="F293" s="1">
        <v>35</v>
      </c>
      <c r="G293" s="1">
        <v>0</v>
      </c>
      <c r="H293" s="1">
        <v>133000</v>
      </c>
      <c r="I293" s="1">
        <v>1.4</v>
      </c>
      <c r="J293" s="1">
        <v>139</v>
      </c>
      <c r="K293" s="1" t="s">
        <v>23</v>
      </c>
      <c r="L293" s="1">
        <v>0</v>
      </c>
      <c r="M293" s="1">
        <v>258</v>
      </c>
      <c r="N293" s="1">
        <v>0</v>
      </c>
    </row>
    <row r="294" spans="1:14" x14ac:dyDescent="0.25">
      <c r="A294" s="1">
        <v>52</v>
      </c>
      <c r="B294" s="1" t="s">
        <v>15</v>
      </c>
      <c r="C294" s="1">
        <v>0</v>
      </c>
      <c r="D294" s="1">
        <v>190</v>
      </c>
      <c r="E294" s="1">
        <v>1</v>
      </c>
      <c r="F294" s="1">
        <v>38</v>
      </c>
      <c r="G294" s="1">
        <v>0</v>
      </c>
      <c r="H294" s="1">
        <v>382000</v>
      </c>
      <c r="I294" s="1">
        <v>1</v>
      </c>
      <c r="J294" s="1">
        <v>140</v>
      </c>
      <c r="K294" s="1" t="s">
        <v>23</v>
      </c>
      <c r="L294" s="1">
        <v>1</v>
      </c>
      <c r="M294" s="1">
        <v>258</v>
      </c>
      <c r="N294" s="1">
        <v>0</v>
      </c>
    </row>
    <row r="295" spans="1:14" x14ac:dyDescent="0.25">
      <c r="A295" s="1">
        <v>63</v>
      </c>
      <c r="B295" s="1" t="s">
        <v>14</v>
      </c>
      <c r="C295" s="1">
        <v>1</v>
      </c>
      <c r="D295" s="1">
        <v>103</v>
      </c>
      <c r="E295" s="1">
        <v>1</v>
      </c>
      <c r="F295" s="1">
        <v>35</v>
      </c>
      <c r="G295" s="1">
        <v>0</v>
      </c>
      <c r="H295" s="1">
        <v>179000</v>
      </c>
      <c r="I295" s="1">
        <v>0.9</v>
      </c>
      <c r="J295" s="1">
        <v>136</v>
      </c>
      <c r="K295" s="1" t="s">
        <v>23</v>
      </c>
      <c r="L295" s="1">
        <v>1</v>
      </c>
      <c r="M295" s="1">
        <v>270</v>
      </c>
      <c r="N295" s="1">
        <v>0</v>
      </c>
    </row>
    <row r="296" spans="1:14" x14ac:dyDescent="0.25">
      <c r="A296" s="1">
        <v>62</v>
      </c>
      <c r="B296" s="1" t="s">
        <v>14</v>
      </c>
      <c r="C296" s="1">
        <v>0</v>
      </c>
      <c r="D296" s="1">
        <v>61</v>
      </c>
      <c r="E296" s="1">
        <v>1</v>
      </c>
      <c r="F296" s="1">
        <v>38</v>
      </c>
      <c r="G296" s="1">
        <v>1</v>
      </c>
      <c r="H296" s="1">
        <v>155000</v>
      </c>
      <c r="I296" s="1">
        <v>1.1000000000000001</v>
      </c>
      <c r="J296" s="1">
        <v>143</v>
      </c>
      <c r="K296" s="1" t="s">
        <v>23</v>
      </c>
      <c r="L296" s="1">
        <v>1</v>
      </c>
      <c r="M296" s="1">
        <v>270</v>
      </c>
      <c r="N296" s="1">
        <v>0</v>
      </c>
    </row>
    <row r="297" spans="1:14" x14ac:dyDescent="0.25">
      <c r="A297" s="1">
        <v>55</v>
      </c>
      <c r="B297" s="1" t="s">
        <v>15</v>
      </c>
      <c r="C297" s="1">
        <v>0</v>
      </c>
      <c r="D297" s="1">
        <v>1820</v>
      </c>
      <c r="E297" s="1">
        <v>0</v>
      </c>
      <c r="F297" s="1">
        <v>38</v>
      </c>
      <c r="G297" s="1">
        <v>0</v>
      </c>
      <c r="H297" s="1">
        <v>270000</v>
      </c>
      <c r="I297" s="1">
        <v>1.2</v>
      </c>
      <c r="J297" s="1">
        <v>139</v>
      </c>
      <c r="K297" s="1" t="s">
        <v>24</v>
      </c>
      <c r="L297" s="1">
        <v>0</v>
      </c>
      <c r="M297" s="1">
        <v>271</v>
      </c>
      <c r="N297" s="1">
        <v>0</v>
      </c>
    </row>
    <row r="298" spans="1:14" x14ac:dyDescent="0.25">
      <c r="A298" s="1">
        <v>45</v>
      </c>
      <c r="B298" s="1" t="s">
        <v>15</v>
      </c>
      <c r="C298" s="1">
        <v>0</v>
      </c>
      <c r="D298" s="1">
        <v>2060</v>
      </c>
      <c r="E298" s="1">
        <v>1</v>
      </c>
      <c r="F298" s="1">
        <v>60</v>
      </c>
      <c r="G298" s="1">
        <v>0</v>
      </c>
      <c r="H298" s="1">
        <v>742000</v>
      </c>
      <c r="I298" s="1">
        <v>0.8</v>
      </c>
      <c r="J298" s="1">
        <v>138</v>
      </c>
      <c r="K298" s="1" t="s">
        <v>24</v>
      </c>
      <c r="L298" s="1">
        <v>0</v>
      </c>
      <c r="M298" s="1">
        <v>278</v>
      </c>
      <c r="N298" s="1">
        <v>0</v>
      </c>
    </row>
    <row r="299" spans="1:14" x14ac:dyDescent="0.25">
      <c r="A299" s="1">
        <v>45</v>
      </c>
      <c r="B299" s="1" t="s">
        <v>15</v>
      </c>
      <c r="C299" s="1">
        <v>0</v>
      </c>
      <c r="D299" s="1">
        <v>2413</v>
      </c>
      <c r="E299" s="1">
        <v>0</v>
      </c>
      <c r="F299" s="1">
        <v>38</v>
      </c>
      <c r="G299" s="1">
        <v>0</v>
      </c>
      <c r="H299" s="1">
        <v>140000</v>
      </c>
      <c r="I299" s="1">
        <v>1.4</v>
      </c>
      <c r="J299" s="1">
        <v>140</v>
      </c>
      <c r="K299" s="1" t="s">
        <v>23</v>
      </c>
      <c r="L299" s="1">
        <v>1</v>
      </c>
      <c r="M299" s="1">
        <v>280</v>
      </c>
      <c r="N299" s="1">
        <v>0</v>
      </c>
    </row>
    <row r="300" spans="1:14" x14ac:dyDescent="0.25">
      <c r="A300" s="1">
        <v>50</v>
      </c>
      <c r="B300" s="1" t="s">
        <v>15</v>
      </c>
      <c r="C300" s="1">
        <v>0</v>
      </c>
      <c r="D300" s="1">
        <v>196</v>
      </c>
      <c r="E300" s="1">
        <v>0</v>
      </c>
      <c r="F300" s="1">
        <v>45</v>
      </c>
      <c r="G300" s="1">
        <v>0</v>
      </c>
      <c r="H300" s="1">
        <v>395000</v>
      </c>
      <c r="I300" s="1">
        <v>1.6</v>
      </c>
      <c r="J300" s="1">
        <v>136</v>
      </c>
      <c r="K300" s="1" t="s">
        <v>23</v>
      </c>
      <c r="L300" s="1">
        <v>1</v>
      </c>
      <c r="M300" s="1">
        <v>285</v>
      </c>
      <c r="N300" s="1">
        <v>0</v>
      </c>
    </row>
  </sheetData>
  <autoFilter ref="A1:N300" xr:uid="{7F3B3E41-435B-4143-806E-5D53E653F6A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06"/>
  <sheetViews>
    <sheetView topLeftCell="J36" zoomScale="130" zoomScaleNormal="130" workbookViewId="0">
      <selection activeCell="AB19" sqref="AB19"/>
    </sheetView>
  </sheetViews>
  <sheetFormatPr defaultRowHeight="15" x14ac:dyDescent="0.25"/>
  <cols>
    <col min="2" max="2" width="18.42578125" customWidth="1"/>
    <col min="3" max="3" width="11.85546875" customWidth="1"/>
    <col min="4" max="4" width="25.140625" customWidth="1"/>
    <col min="5" max="5" width="10.85546875" customWidth="1"/>
    <col min="6" max="6" width="17.7109375" customWidth="1"/>
    <col min="7" max="7" width="20.7109375" customWidth="1"/>
    <col min="8" max="8" width="11.85546875" customWidth="1"/>
    <col min="9" max="9" width="16.42578125" customWidth="1"/>
    <col min="10" max="10" width="15.5703125" customWidth="1"/>
    <col min="14" max="14" width="14.5703125" customWidth="1"/>
  </cols>
  <sheetData>
    <row r="1" spans="1:20" x14ac:dyDescent="0.25">
      <c r="A1" s="1" t="s">
        <v>0</v>
      </c>
      <c r="B1" s="1" t="s">
        <v>13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20" x14ac:dyDescent="0.25">
      <c r="A2" s="1">
        <v>40</v>
      </c>
      <c r="B2" s="1" t="s">
        <v>15</v>
      </c>
      <c r="C2" s="1">
        <v>0</v>
      </c>
      <c r="D2" s="1">
        <v>478</v>
      </c>
      <c r="E2" s="1">
        <v>1</v>
      </c>
      <c r="F2" s="1">
        <v>30</v>
      </c>
      <c r="G2" s="1">
        <v>0</v>
      </c>
      <c r="H2" s="1">
        <v>303000</v>
      </c>
      <c r="I2" s="1">
        <v>0.9</v>
      </c>
      <c r="J2" s="1">
        <v>136</v>
      </c>
      <c r="K2" s="1" t="s">
        <v>23</v>
      </c>
      <c r="L2" s="1">
        <v>0</v>
      </c>
      <c r="M2" s="1">
        <v>148</v>
      </c>
      <c r="N2" s="1">
        <v>0</v>
      </c>
    </row>
    <row r="3" spans="1:20" x14ac:dyDescent="0.25">
      <c r="A3" s="1">
        <v>40</v>
      </c>
      <c r="B3" s="1" t="s">
        <v>15</v>
      </c>
      <c r="C3" s="1">
        <v>0</v>
      </c>
      <c r="D3" s="1">
        <v>244</v>
      </c>
      <c r="E3" s="1">
        <v>0</v>
      </c>
      <c r="F3" s="1">
        <v>45</v>
      </c>
      <c r="G3" s="1">
        <v>1</v>
      </c>
      <c r="H3" s="1">
        <v>275000</v>
      </c>
      <c r="I3" s="1">
        <v>0.9</v>
      </c>
      <c r="J3" s="1">
        <v>140</v>
      </c>
      <c r="K3" s="1" t="s">
        <v>24</v>
      </c>
      <c r="L3" s="1">
        <v>0</v>
      </c>
      <c r="M3" s="1">
        <v>174</v>
      </c>
      <c r="N3" s="1">
        <v>0</v>
      </c>
    </row>
    <row r="4" spans="1:20" x14ac:dyDescent="0.25">
      <c r="A4" s="1">
        <v>40</v>
      </c>
      <c r="B4" s="1" t="s">
        <v>15</v>
      </c>
      <c r="C4" s="1">
        <v>1</v>
      </c>
      <c r="D4" s="1">
        <v>101</v>
      </c>
      <c r="E4" s="1">
        <v>0</v>
      </c>
      <c r="F4" s="1">
        <v>40</v>
      </c>
      <c r="G4" s="1">
        <v>0</v>
      </c>
      <c r="H4" s="1">
        <v>226000</v>
      </c>
      <c r="I4" s="1">
        <v>0.8</v>
      </c>
      <c r="J4" s="1">
        <v>141</v>
      </c>
      <c r="K4" s="1" t="s">
        <v>24</v>
      </c>
      <c r="L4" s="1">
        <v>0</v>
      </c>
      <c r="M4" s="1">
        <v>187</v>
      </c>
      <c r="N4" s="1">
        <v>0</v>
      </c>
    </row>
    <row r="5" spans="1:20" x14ac:dyDescent="0.25">
      <c r="A5" s="1">
        <v>40</v>
      </c>
      <c r="B5" s="1" t="s">
        <v>15</v>
      </c>
      <c r="C5" s="1">
        <v>1</v>
      </c>
      <c r="D5" s="1">
        <v>129</v>
      </c>
      <c r="E5" s="1">
        <v>0</v>
      </c>
      <c r="F5" s="1">
        <v>35</v>
      </c>
      <c r="G5" s="1">
        <v>0</v>
      </c>
      <c r="H5" s="1">
        <v>255000</v>
      </c>
      <c r="I5" s="1">
        <v>0.9</v>
      </c>
      <c r="J5" s="1">
        <v>137</v>
      </c>
      <c r="K5" s="1" t="s">
        <v>23</v>
      </c>
      <c r="L5" s="1">
        <v>0</v>
      </c>
      <c r="M5" s="1">
        <v>209</v>
      </c>
      <c r="N5" s="1">
        <v>0</v>
      </c>
    </row>
    <row r="6" spans="1:20" x14ac:dyDescent="0.25">
      <c r="A6" s="1">
        <v>40</v>
      </c>
      <c r="B6" s="1" t="s">
        <v>15</v>
      </c>
      <c r="C6" s="1">
        <v>0</v>
      </c>
      <c r="D6" s="1">
        <v>90</v>
      </c>
      <c r="E6" s="1">
        <v>0</v>
      </c>
      <c r="F6" s="1">
        <v>35</v>
      </c>
      <c r="G6" s="1">
        <v>0</v>
      </c>
      <c r="H6" s="1">
        <v>255000</v>
      </c>
      <c r="I6" s="1">
        <v>1.1000000000000001</v>
      </c>
      <c r="J6" s="1">
        <v>136</v>
      </c>
      <c r="K6" s="1" t="s">
        <v>23</v>
      </c>
      <c r="L6" s="1">
        <v>1</v>
      </c>
      <c r="M6" s="1">
        <v>212</v>
      </c>
      <c r="N6" s="1">
        <v>0</v>
      </c>
      <c r="R6" s="12" t="s">
        <v>17</v>
      </c>
      <c r="S6" s="13"/>
      <c r="T6" s="14"/>
    </row>
    <row r="7" spans="1:20" x14ac:dyDescent="0.25">
      <c r="A7" s="1">
        <v>40</v>
      </c>
      <c r="B7" s="1" t="s">
        <v>15</v>
      </c>
      <c r="C7" s="1">
        <v>0</v>
      </c>
      <c r="D7" s="1">
        <v>624</v>
      </c>
      <c r="E7" s="1">
        <v>0</v>
      </c>
      <c r="F7" s="1">
        <v>35</v>
      </c>
      <c r="G7" s="1">
        <v>0</v>
      </c>
      <c r="H7" s="1">
        <v>301000</v>
      </c>
      <c r="I7" s="1">
        <v>1</v>
      </c>
      <c r="J7" s="1">
        <v>142</v>
      </c>
      <c r="K7" s="1" t="s">
        <v>23</v>
      </c>
      <c r="L7" s="1">
        <v>1</v>
      </c>
      <c r="M7" s="1">
        <v>214</v>
      </c>
      <c r="N7" s="1">
        <v>0</v>
      </c>
      <c r="R7" s="2"/>
      <c r="S7" s="1" t="s">
        <v>18</v>
      </c>
      <c r="T7" s="3">
        <f>MIN(A164:A282)</f>
        <v>61</v>
      </c>
    </row>
    <row r="8" spans="1:20" x14ac:dyDescent="0.25">
      <c r="A8" s="1">
        <v>40</v>
      </c>
      <c r="B8" s="1" t="s">
        <v>15</v>
      </c>
      <c r="C8" s="1">
        <v>0</v>
      </c>
      <c r="D8" s="1">
        <v>582</v>
      </c>
      <c r="E8" s="1">
        <v>1</v>
      </c>
      <c r="F8" s="1">
        <v>35</v>
      </c>
      <c r="G8" s="1">
        <v>0</v>
      </c>
      <c r="H8" s="1">
        <v>222000</v>
      </c>
      <c r="I8" s="1">
        <v>1</v>
      </c>
      <c r="J8" s="1">
        <v>132</v>
      </c>
      <c r="K8" s="1" t="s">
        <v>23</v>
      </c>
      <c r="L8" s="1">
        <v>0</v>
      </c>
      <c r="M8" s="1">
        <v>244</v>
      </c>
      <c r="N8" s="1">
        <v>0</v>
      </c>
      <c r="R8" s="2"/>
      <c r="S8" s="1" t="s">
        <v>19</v>
      </c>
      <c r="T8" s="3">
        <f>QUARTILE(A164:A282,1)</f>
        <v>65</v>
      </c>
    </row>
    <row r="9" spans="1:20" ht="17.25" x14ac:dyDescent="0.3">
      <c r="A9" s="1">
        <v>41</v>
      </c>
      <c r="B9" s="1" t="s">
        <v>15</v>
      </c>
      <c r="C9" s="1">
        <v>0</v>
      </c>
      <c r="D9" s="1">
        <v>148</v>
      </c>
      <c r="E9" s="1">
        <v>0</v>
      </c>
      <c r="F9" s="1">
        <v>40</v>
      </c>
      <c r="G9" s="1">
        <v>0</v>
      </c>
      <c r="H9" s="1">
        <v>374000</v>
      </c>
      <c r="I9" s="1">
        <v>0.8</v>
      </c>
      <c r="J9" s="1">
        <v>140</v>
      </c>
      <c r="K9" s="1" t="s">
        <v>23</v>
      </c>
      <c r="L9" s="1">
        <v>1</v>
      </c>
      <c r="M9" s="1">
        <v>68</v>
      </c>
      <c r="N9" s="1">
        <v>0</v>
      </c>
      <c r="R9" s="2"/>
      <c r="S9" s="1" t="s">
        <v>20</v>
      </c>
      <c r="T9" s="4">
        <f>MEDIAN(A164:A282)</f>
        <v>69</v>
      </c>
    </row>
    <row r="10" spans="1:20" x14ac:dyDescent="0.25">
      <c r="A10" s="1">
        <v>42</v>
      </c>
      <c r="B10" s="1" t="s">
        <v>15</v>
      </c>
      <c r="C10" s="1">
        <v>1</v>
      </c>
      <c r="D10" s="1">
        <v>250</v>
      </c>
      <c r="E10" s="1">
        <v>1</v>
      </c>
      <c r="F10" s="1">
        <v>15</v>
      </c>
      <c r="G10" s="1">
        <v>0</v>
      </c>
      <c r="H10" s="1">
        <v>213000</v>
      </c>
      <c r="I10" s="1">
        <v>1.3</v>
      </c>
      <c r="J10" s="1">
        <v>136</v>
      </c>
      <c r="K10" s="1" t="s">
        <v>24</v>
      </c>
      <c r="L10" s="1">
        <v>0</v>
      </c>
      <c r="M10" s="1">
        <v>65</v>
      </c>
      <c r="N10" s="1">
        <v>1</v>
      </c>
      <c r="R10" s="2"/>
      <c r="S10" s="1" t="s">
        <v>21</v>
      </c>
      <c r="T10" s="3">
        <f>QUARTILE(A166:A284,3)</f>
        <v>72</v>
      </c>
    </row>
    <row r="11" spans="1:20" x14ac:dyDescent="0.25">
      <c r="A11" s="1">
        <v>42</v>
      </c>
      <c r="B11" s="1" t="s">
        <v>15</v>
      </c>
      <c r="C11" s="1">
        <v>0</v>
      </c>
      <c r="D11" s="1">
        <v>102</v>
      </c>
      <c r="E11" s="1">
        <v>1</v>
      </c>
      <c r="F11" s="1">
        <v>40</v>
      </c>
      <c r="G11" s="1">
        <v>0</v>
      </c>
      <c r="H11" s="1">
        <v>237000</v>
      </c>
      <c r="I11" s="1">
        <v>1.2</v>
      </c>
      <c r="J11" s="1">
        <v>140</v>
      </c>
      <c r="K11" s="1" t="s">
        <v>23</v>
      </c>
      <c r="L11" s="1">
        <v>0</v>
      </c>
      <c r="M11" s="1">
        <v>74</v>
      </c>
      <c r="N11" s="1">
        <v>0</v>
      </c>
      <c r="R11" s="5"/>
      <c r="S11" s="6" t="s">
        <v>22</v>
      </c>
      <c r="T11" s="7">
        <f>MAX(A164:A282)</f>
        <v>80</v>
      </c>
    </row>
    <row r="12" spans="1:20" x14ac:dyDescent="0.25">
      <c r="A12" s="1">
        <v>42</v>
      </c>
      <c r="B12" s="1" t="s">
        <v>15</v>
      </c>
      <c r="C12" s="1">
        <v>0</v>
      </c>
      <c r="D12" s="1">
        <v>582</v>
      </c>
      <c r="E12" s="1">
        <v>0</v>
      </c>
      <c r="F12" s="1">
        <v>60</v>
      </c>
      <c r="G12" s="1">
        <v>0</v>
      </c>
      <c r="H12" s="1">
        <v>263358.03000000003</v>
      </c>
      <c r="I12" s="1">
        <v>1.18</v>
      </c>
      <c r="J12" s="1">
        <v>137</v>
      </c>
      <c r="K12" s="1" t="s">
        <v>24</v>
      </c>
      <c r="L12" s="1">
        <v>0</v>
      </c>
      <c r="M12" s="1">
        <v>82</v>
      </c>
      <c r="N12" s="1">
        <v>0</v>
      </c>
    </row>
    <row r="13" spans="1:20" x14ac:dyDescent="0.25">
      <c r="A13" s="1">
        <v>42</v>
      </c>
      <c r="B13" s="1" t="s">
        <v>15</v>
      </c>
      <c r="C13" s="1">
        <v>0</v>
      </c>
      <c r="D13" s="1">
        <v>5209</v>
      </c>
      <c r="E13" s="1">
        <v>0</v>
      </c>
      <c r="F13" s="1">
        <v>30</v>
      </c>
      <c r="G13" s="1">
        <v>0</v>
      </c>
      <c r="H13" s="1">
        <v>226000</v>
      </c>
      <c r="I13" s="1">
        <v>1</v>
      </c>
      <c r="J13" s="1">
        <v>140</v>
      </c>
      <c r="K13" s="1" t="s">
        <v>23</v>
      </c>
      <c r="L13" s="1">
        <v>1</v>
      </c>
      <c r="M13" s="1">
        <v>87</v>
      </c>
      <c r="N13" s="1">
        <v>0</v>
      </c>
    </row>
    <row r="14" spans="1:20" x14ac:dyDescent="0.25">
      <c r="A14" s="1">
        <v>42</v>
      </c>
      <c r="B14" s="1" t="s">
        <v>15</v>
      </c>
      <c r="C14" s="1">
        <v>1</v>
      </c>
      <c r="D14" s="1">
        <v>86</v>
      </c>
      <c r="E14" s="1">
        <v>0</v>
      </c>
      <c r="F14" s="1">
        <v>35</v>
      </c>
      <c r="G14" s="1">
        <v>0</v>
      </c>
      <c r="H14" s="1">
        <v>365000</v>
      </c>
      <c r="I14" s="1">
        <v>1.1000000000000001</v>
      </c>
      <c r="J14" s="1">
        <v>139</v>
      </c>
      <c r="K14" s="1" t="s">
        <v>23</v>
      </c>
      <c r="L14" s="1">
        <v>1</v>
      </c>
      <c r="M14" s="1">
        <v>201</v>
      </c>
      <c r="N14" s="1">
        <v>0</v>
      </c>
    </row>
    <row r="15" spans="1:20" x14ac:dyDescent="0.25">
      <c r="A15" s="1">
        <v>42</v>
      </c>
      <c r="B15" s="1" t="s">
        <v>15</v>
      </c>
      <c r="C15" s="1">
        <v>0</v>
      </c>
      <c r="D15" s="1">
        <v>64</v>
      </c>
      <c r="E15" s="1">
        <v>0</v>
      </c>
      <c r="F15" s="1">
        <v>40</v>
      </c>
      <c r="G15" s="1">
        <v>0</v>
      </c>
      <c r="H15" s="1">
        <v>189000</v>
      </c>
      <c r="I15" s="1">
        <v>0.7</v>
      </c>
      <c r="J15" s="1">
        <v>140</v>
      </c>
      <c r="K15" s="1" t="s">
        <v>23</v>
      </c>
      <c r="L15" s="1">
        <v>0</v>
      </c>
      <c r="M15" s="1">
        <v>245</v>
      </c>
      <c r="N15" s="1">
        <v>0</v>
      </c>
    </row>
    <row r="16" spans="1:20" x14ac:dyDescent="0.25">
      <c r="A16" s="1">
        <v>42</v>
      </c>
      <c r="B16" s="1" t="s">
        <v>15</v>
      </c>
      <c r="C16" s="1">
        <v>0</v>
      </c>
      <c r="D16" s="1">
        <v>64</v>
      </c>
      <c r="E16" s="1">
        <v>0</v>
      </c>
      <c r="F16" s="1">
        <v>30</v>
      </c>
      <c r="G16" s="1">
        <v>0</v>
      </c>
      <c r="H16" s="1">
        <v>215000</v>
      </c>
      <c r="I16" s="1">
        <v>3.8</v>
      </c>
      <c r="J16" s="1">
        <v>128</v>
      </c>
      <c r="K16" s="1" t="s">
        <v>23</v>
      </c>
      <c r="L16" s="1">
        <v>1</v>
      </c>
      <c r="M16" s="1">
        <v>250</v>
      </c>
      <c r="N16" s="1">
        <v>0</v>
      </c>
    </row>
    <row r="17" spans="1:20" x14ac:dyDescent="0.25">
      <c r="A17" s="1">
        <v>43</v>
      </c>
      <c r="B17" s="1" t="s">
        <v>15</v>
      </c>
      <c r="C17" s="1">
        <v>1</v>
      </c>
      <c r="D17" s="1">
        <v>358</v>
      </c>
      <c r="E17" s="1">
        <v>0</v>
      </c>
      <c r="F17" s="1">
        <v>50</v>
      </c>
      <c r="G17" s="1">
        <v>0</v>
      </c>
      <c r="H17" s="1">
        <v>237000</v>
      </c>
      <c r="I17" s="1">
        <v>1.3</v>
      </c>
      <c r="J17" s="1">
        <v>135</v>
      </c>
      <c r="K17" s="1" t="s">
        <v>24</v>
      </c>
      <c r="L17" s="1">
        <v>0</v>
      </c>
      <c r="M17" s="1">
        <v>97</v>
      </c>
      <c r="N17" s="1">
        <v>0</v>
      </c>
    </row>
    <row r="18" spans="1:20" x14ac:dyDescent="0.25">
      <c r="A18" s="1">
        <v>44</v>
      </c>
      <c r="B18" s="1" t="s">
        <v>15</v>
      </c>
      <c r="C18" s="1">
        <v>0</v>
      </c>
      <c r="D18" s="1">
        <v>84</v>
      </c>
      <c r="E18" s="1">
        <v>1</v>
      </c>
      <c r="F18" s="1">
        <v>40</v>
      </c>
      <c r="G18" s="1">
        <v>1</v>
      </c>
      <c r="H18" s="1">
        <v>235000</v>
      </c>
      <c r="I18" s="1">
        <v>0.7</v>
      </c>
      <c r="J18" s="1">
        <v>139</v>
      </c>
      <c r="K18" s="1" t="s">
        <v>23</v>
      </c>
      <c r="L18" s="1">
        <v>0</v>
      </c>
      <c r="M18" s="1">
        <v>79</v>
      </c>
      <c r="N18" s="1">
        <v>0</v>
      </c>
    </row>
    <row r="19" spans="1:20" x14ac:dyDescent="0.25">
      <c r="A19" s="1">
        <v>44</v>
      </c>
      <c r="B19" s="1" t="s">
        <v>15</v>
      </c>
      <c r="C19" s="1">
        <v>0</v>
      </c>
      <c r="D19" s="1">
        <v>582</v>
      </c>
      <c r="E19" s="1">
        <v>1</v>
      </c>
      <c r="F19" s="1">
        <v>30</v>
      </c>
      <c r="G19" s="1">
        <v>1</v>
      </c>
      <c r="H19" s="1">
        <v>263358.03000000003</v>
      </c>
      <c r="I19" s="1">
        <v>1.6</v>
      </c>
      <c r="J19" s="1">
        <v>130</v>
      </c>
      <c r="K19" s="1" t="s">
        <v>23</v>
      </c>
      <c r="L19" s="1">
        <v>1</v>
      </c>
      <c r="M19" s="1">
        <v>244</v>
      </c>
      <c r="N19" s="1">
        <v>0</v>
      </c>
    </row>
    <row r="20" spans="1:20" x14ac:dyDescent="0.25">
      <c r="A20" s="1">
        <v>45</v>
      </c>
      <c r="B20" s="1" t="s">
        <v>15</v>
      </c>
      <c r="C20" s="1">
        <v>1</v>
      </c>
      <c r="D20" s="1">
        <v>981</v>
      </c>
      <c r="E20" s="1">
        <v>0</v>
      </c>
      <c r="F20" s="1">
        <v>30</v>
      </c>
      <c r="G20" s="1">
        <v>0</v>
      </c>
      <c r="H20" s="1">
        <v>136000</v>
      </c>
      <c r="I20" s="1">
        <v>1.1000000000000001</v>
      </c>
      <c r="J20" s="1">
        <v>137</v>
      </c>
      <c r="K20" s="1" t="s">
        <v>23</v>
      </c>
      <c r="L20" s="1">
        <v>0</v>
      </c>
      <c r="M20" s="1">
        <v>11</v>
      </c>
      <c r="N20" s="1">
        <v>1</v>
      </c>
    </row>
    <row r="21" spans="1:20" x14ac:dyDescent="0.25">
      <c r="A21" s="1">
        <v>45</v>
      </c>
      <c r="B21" s="1" t="s">
        <v>15</v>
      </c>
      <c r="C21" s="1">
        <v>0</v>
      </c>
      <c r="D21" s="1">
        <v>582</v>
      </c>
      <c r="E21" s="1">
        <v>0</v>
      </c>
      <c r="F21" s="1">
        <v>14</v>
      </c>
      <c r="G21" s="1">
        <v>0</v>
      </c>
      <c r="H21" s="1">
        <v>166000</v>
      </c>
      <c r="I21" s="1">
        <v>0.8</v>
      </c>
      <c r="J21" s="1">
        <v>127</v>
      </c>
      <c r="K21" s="1" t="s">
        <v>23</v>
      </c>
      <c r="L21" s="1">
        <v>0</v>
      </c>
      <c r="M21" s="1">
        <v>14</v>
      </c>
      <c r="N21" s="1">
        <v>1</v>
      </c>
    </row>
    <row r="22" spans="1:20" x14ac:dyDescent="0.25">
      <c r="A22" s="1">
        <v>45</v>
      </c>
      <c r="B22" s="1" t="s">
        <v>15</v>
      </c>
      <c r="C22" s="1">
        <v>0</v>
      </c>
      <c r="D22" s="1">
        <v>7702</v>
      </c>
      <c r="E22" s="1">
        <v>1</v>
      </c>
      <c r="F22" s="1">
        <v>25</v>
      </c>
      <c r="G22" s="1">
        <v>1</v>
      </c>
      <c r="H22" s="1">
        <v>390000</v>
      </c>
      <c r="I22" s="1">
        <v>1</v>
      </c>
      <c r="J22" s="1">
        <v>139</v>
      </c>
      <c r="K22" s="1" t="s">
        <v>23</v>
      </c>
      <c r="L22" s="1">
        <v>0</v>
      </c>
      <c r="M22" s="1">
        <v>60</v>
      </c>
      <c r="N22" s="1">
        <v>1</v>
      </c>
    </row>
    <row r="23" spans="1:20" x14ac:dyDescent="0.25">
      <c r="A23" s="1">
        <v>45</v>
      </c>
      <c r="B23" s="1" t="s">
        <v>15</v>
      </c>
      <c r="C23" s="1">
        <v>0</v>
      </c>
      <c r="D23" s="1">
        <v>582</v>
      </c>
      <c r="E23" s="1">
        <v>0</v>
      </c>
      <c r="F23" s="1">
        <v>35</v>
      </c>
      <c r="G23" s="1">
        <v>0</v>
      </c>
      <c r="H23" s="1">
        <v>385000</v>
      </c>
      <c r="I23" s="1">
        <v>1</v>
      </c>
      <c r="J23" s="1">
        <v>145</v>
      </c>
      <c r="K23" s="1" t="s">
        <v>23</v>
      </c>
      <c r="L23" s="1">
        <v>0</v>
      </c>
      <c r="M23" s="1">
        <v>61</v>
      </c>
      <c r="N23" s="1">
        <v>1</v>
      </c>
    </row>
    <row r="24" spans="1:20" x14ac:dyDescent="0.25">
      <c r="A24" s="1">
        <v>45</v>
      </c>
      <c r="B24" s="1" t="s">
        <v>15</v>
      </c>
      <c r="C24" s="1">
        <v>0</v>
      </c>
      <c r="D24" s="1">
        <v>582</v>
      </c>
      <c r="E24" s="1">
        <v>0</v>
      </c>
      <c r="F24" s="1">
        <v>80</v>
      </c>
      <c r="G24" s="1">
        <v>0</v>
      </c>
      <c r="H24" s="1">
        <v>263358.03000000003</v>
      </c>
      <c r="I24" s="1">
        <v>1.18</v>
      </c>
      <c r="J24" s="1">
        <v>137</v>
      </c>
      <c r="K24" s="1" t="s">
        <v>24</v>
      </c>
      <c r="L24" s="1">
        <v>0</v>
      </c>
      <c r="M24" s="1">
        <v>63</v>
      </c>
      <c r="N24" s="1">
        <v>0</v>
      </c>
      <c r="R24" s="12" t="s">
        <v>17</v>
      </c>
      <c r="S24" s="13"/>
      <c r="T24" s="14"/>
    </row>
    <row r="25" spans="1:20" x14ac:dyDescent="0.25">
      <c r="A25" s="1">
        <v>45</v>
      </c>
      <c r="B25" s="1" t="s">
        <v>15</v>
      </c>
      <c r="C25" s="1">
        <v>1</v>
      </c>
      <c r="D25" s="1">
        <v>1876</v>
      </c>
      <c r="E25" s="1">
        <v>1</v>
      </c>
      <c r="F25" s="1">
        <v>35</v>
      </c>
      <c r="G25" s="1">
        <v>0</v>
      </c>
      <c r="H25" s="1">
        <v>226000</v>
      </c>
      <c r="I25" s="1">
        <v>0.9</v>
      </c>
      <c r="J25" s="1">
        <v>138</v>
      </c>
      <c r="K25" s="1" t="s">
        <v>23</v>
      </c>
      <c r="L25" s="1">
        <v>0</v>
      </c>
      <c r="M25" s="1">
        <v>88</v>
      </c>
      <c r="N25" s="1">
        <v>0</v>
      </c>
      <c r="R25" s="2"/>
      <c r="S25" s="1" t="s">
        <v>18</v>
      </c>
      <c r="T25" s="3">
        <f>MIN(I2:I163)</f>
        <v>0.5</v>
      </c>
    </row>
    <row r="26" spans="1:20" x14ac:dyDescent="0.25">
      <c r="A26" s="1">
        <v>45</v>
      </c>
      <c r="B26" s="1" t="s">
        <v>15</v>
      </c>
      <c r="C26" s="1">
        <v>0</v>
      </c>
      <c r="D26" s="1">
        <v>292</v>
      </c>
      <c r="E26" s="1">
        <v>1</v>
      </c>
      <c r="F26" s="1">
        <v>35</v>
      </c>
      <c r="G26" s="1">
        <v>0</v>
      </c>
      <c r="H26" s="1">
        <v>850000</v>
      </c>
      <c r="I26" s="1">
        <v>1.3</v>
      </c>
      <c r="J26" s="1">
        <v>142</v>
      </c>
      <c r="K26" s="1" t="s">
        <v>23</v>
      </c>
      <c r="L26" s="1">
        <v>1</v>
      </c>
      <c r="M26" s="1">
        <v>88</v>
      </c>
      <c r="N26" s="1">
        <v>0</v>
      </c>
      <c r="R26" s="2"/>
      <c r="S26" s="1" t="s">
        <v>19</v>
      </c>
      <c r="T26" s="3">
        <f>QUARTILE(I2:I163,1)</f>
        <v>0.9</v>
      </c>
    </row>
    <row r="27" spans="1:20" ht="17.25" x14ac:dyDescent="0.3">
      <c r="A27" s="1">
        <v>45</v>
      </c>
      <c r="B27" s="1" t="s">
        <v>15</v>
      </c>
      <c r="C27" s="1">
        <v>1</v>
      </c>
      <c r="D27" s="1">
        <v>130</v>
      </c>
      <c r="E27" s="1">
        <v>0</v>
      </c>
      <c r="F27" s="1">
        <v>35</v>
      </c>
      <c r="G27" s="1">
        <v>0</v>
      </c>
      <c r="H27" s="1">
        <v>174000</v>
      </c>
      <c r="I27" s="1">
        <v>0.8</v>
      </c>
      <c r="J27" s="1">
        <v>139</v>
      </c>
      <c r="K27" s="1" t="s">
        <v>23</v>
      </c>
      <c r="L27" s="1">
        <v>1</v>
      </c>
      <c r="M27" s="1">
        <v>121</v>
      </c>
      <c r="N27" s="1">
        <v>0</v>
      </c>
      <c r="R27" s="2"/>
      <c r="S27" s="1" t="s">
        <v>20</v>
      </c>
      <c r="T27" s="4">
        <f>MEDIAN(I2:I163)</f>
        <v>1</v>
      </c>
    </row>
    <row r="28" spans="1:20" x14ac:dyDescent="0.25">
      <c r="A28" s="1">
        <v>45</v>
      </c>
      <c r="B28" s="1" t="s">
        <v>15</v>
      </c>
      <c r="C28" s="1">
        <v>0</v>
      </c>
      <c r="D28" s="1">
        <v>2442</v>
      </c>
      <c r="E28" s="1">
        <v>1</v>
      </c>
      <c r="F28" s="1">
        <v>30</v>
      </c>
      <c r="G28" s="1">
        <v>0</v>
      </c>
      <c r="H28" s="1">
        <v>334000</v>
      </c>
      <c r="I28" s="1">
        <v>1.1000000000000001</v>
      </c>
      <c r="J28" s="1">
        <v>139</v>
      </c>
      <c r="K28" s="1" t="s">
        <v>23</v>
      </c>
      <c r="L28" s="1">
        <v>0</v>
      </c>
      <c r="M28" s="1">
        <v>129</v>
      </c>
      <c r="N28" s="1">
        <v>1</v>
      </c>
      <c r="R28" s="2"/>
      <c r="S28" s="1" t="s">
        <v>21</v>
      </c>
      <c r="T28" s="3">
        <f>QUARTILE(I2:I163,3)</f>
        <v>1.375</v>
      </c>
    </row>
    <row r="29" spans="1:20" x14ac:dyDescent="0.25">
      <c r="A29" s="1">
        <v>45</v>
      </c>
      <c r="B29" s="1" t="s">
        <v>15</v>
      </c>
      <c r="C29" s="1">
        <v>0</v>
      </c>
      <c r="D29" s="1">
        <v>582</v>
      </c>
      <c r="E29" s="1">
        <v>0</v>
      </c>
      <c r="F29" s="1">
        <v>20</v>
      </c>
      <c r="G29" s="1">
        <v>1</v>
      </c>
      <c r="H29" s="1">
        <v>126000</v>
      </c>
      <c r="I29" s="1">
        <v>1.6</v>
      </c>
      <c r="J29" s="1">
        <v>135</v>
      </c>
      <c r="K29" s="1" t="s">
        <v>23</v>
      </c>
      <c r="L29" s="1">
        <v>0</v>
      </c>
      <c r="M29" s="1">
        <v>180</v>
      </c>
      <c r="N29" s="1">
        <v>1</v>
      </c>
      <c r="R29" s="5"/>
      <c r="S29" s="6" t="s">
        <v>22</v>
      </c>
      <c r="T29" s="7">
        <f>MAX(I2:I163)</f>
        <v>9</v>
      </c>
    </row>
    <row r="30" spans="1:20" x14ac:dyDescent="0.25">
      <c r="A30" s="1">
        <v>45</v>
      </c>
      <c r="B30" s="1" t="s">
        <v>15</v>
      </c>
      <c r="C30" s="1">
        <v>0</v>
      </c>
      <c r="D30" s="1">
        <v>582</v>
      </c>
      <c r="E30" s="1">
        <v>1</v>
      </c>
      <c r="F30" s="1">
        <v>38</v>
      </c>
      <c r="G30" s="1">
        <v>1</v>
      </c>
      <c r="H30" s="1">
        <v>263358.03000000003</v>
      </c>
      <c r="I30" s="1">
        <v>1.18</v>
      </c>
      <c r="J30" s="1">
        <v>137</v>
      </c>
      <c r="K30" s="1" t="s">
        <v>24</v>
      </c>
      <c r="L30" s="1">
        <v>0</v>
      </c>
      <c r="M30" s="1">
        <v>185</v>
      </c>
      <c r="N30" s="1">
        <v>0</v>
      </c>
    </row>
    <row r="31" spans="1:20" x14ac:dyDescent="0.25">
      <c r="A31" s="1">
        <v>45</v>
      </c>
      <c r="B31" s="1" t="s">
        <v>15</v>
      </c>
      <c r="C31" s="1">
        <v>0</v>
      </c>
      <c r="D31" s="1">
        <v>308</v>
      </c>
      <c r="E31" s="1">
        <v>1</v>
      </c>
      <c r="F31" s="1">
        <v>60</v>
      </c>
      <c r="G31" s="1">
        <v>1</v>
      </c>
      <c r="H31" s="1">
        <v>377000</v>
      </c>
      <c r="I31" s="1">
        <v>1</v>
      </c>
      <c r="J31" s="1">
        <v>136</v>
      </c>
      <c r="K31" s="1" t="s">
        <v>23</v>
      </c>
      <c r="L31" s="1">
        <v>0</v>
      </c>
      <c r="M31" s="1">
        <v>186</v>
      </c>
      <c r="N31" s="1">
        <v>0</v>
      </c>
    </row>
    <row r="32" spans="1:20" x14ac:dyDescent="0.25">
      <c r="A32" s="1">
        <v>45</v>
      </c>
      <c r="B32" s="1" t="s">
        <v>15</v>
      </c>
      <c r="C32" s="1">
        <v>1</v>
      </c>
      <c r="D32" s="1">
        <v>66</v>
      </c>
      <c r="E32" s="1">
        <v>1</v>
      </c>
      <c r="F32" s="1">
        <v>25</v>
      </c>
      <c r="G32" s="1">
        <v>0</v>
      </c>
      <c r="H32" s="1">
        <v>233000</v>
      </c>
      <c r="I32" s="1">
        <v>0.8</v>
      </c>
      <c r="J32" s="1">
        <v>135</v>
      </c>
      <c r="K32" s="1" t="s">
        <v>23</v>
      </c>
      <c r="L32" s="1">
        <v>0</v>
      </c>
      <c r="M32" s="1">
        <v>230</v>
      </c>
      <c r="N32" s="1">
        <v>0</v>
      </c>
    </row>
    <row r="33" spans="1:20" x14ac:dyDescent="0.25">
      <c r="A33" s="1">
        <v>45</v>
      </c>
      <c r="B33" s="1" t="s">
        <v>15</v>
      </c>
      <c r="C33" s="1">
        <v>0</v>
      </c>
      <c r="D33" s="1">
        <v>582</v>
      </c>
      <c r="E33" s="1">
        <v>1</v>
      </c>
      <c r="F33" s="1">
        <v>38</v>
      </c>
      <c r="G33" s="1">
        <v>0</v>
      </c>
      <c r="H33" s="1">
        <v>302000</v>
      </c>
      <c r="I33" s="1">
        <v>0.9</v>
      </c>
      <c r="J33" s="1">
        <v>140</v>
      </c>
      <c r="K33" s="1" t="s">
        <v>24</v>
      </c>
      <c r="L33" s="1">
        <v>0</v>
      </c>
      <c r="M33" s="1">
        <v>244</v>
      </c>
      <c r="N33" s="1">
        <v>0</v>
      </c>
    </row>
    <row r="34" spans="1:20" x14ac:dyDescent="0.25">
      <c r="A34" s="1">
        <v>45</v>
      </c>
      <c r="B34" s="1" t="s">
        <v>15</v>
      </c>
      <c r="C34" s="1">
        <v>0</v>
      </c>
      <c r="D34" s="1">
        <v>582</v>
      </c>
      <c r="E34" s="1">
        <v>0</v>
      </c>
      <c r="F34" s="1">
        <v>38</v>
      </c>
      <c r="G34" s="1">
        <v>1</v>
      </c>
      <c r="H34" s="1">
        <v>422000</v>
      </c>
      <c r="I34" s="1">
        <v>0.8</v>
      </c>
      <c r="J34" s="1">
        <v>137</v>
      </c>
      <c r="K34" s="1" t="s">
        <v>24</v>
      </c>
      <c r="L34" s="1">
        <v>0</v>
      </c>
      <c r="M34" s="1">
        <v>245</v>
      </c>
      <c r="N34" s="1">
        <v>0</v>
      </c>
    </row>
    <row r="35" spans="1:20" x14ac:dyDescent="0.25">
      <c r="A35" s="1">
        <v>45</v>
      </c>
      <c r="B35" s="1" t="s">
        <v>15</v>
      </c>
      <c r="C35" s="1">
        <v>0</v>
      </c>
      <c r="D35" s="1">
        <v>582</v>
      </c>
      <c r="E35" s="1">
        <v>1</v>
      </c>
      <c r="F35" s="1">
        <v>55</v>
      </c>
      <c r="G35" s="1">
        <v>0</v>
      </c>
      <c r="H35" s="1">
        <v>543000</v>
      </c>
      <c r="I35" s="1">
        <v>1</v>
      </c>
      <c r="J35" s="1">
        <v>132</v>
      </c>
      <c r="K35" s="1" t="s">
        <v>24</v>
      </c>
      <c r="L35" s="1">
        <v>0</v>
      </c>
      <c r="M35" s="1">
        <v>250</v>
      </c>
      <c r="N35" s="1">
        <v>0</v>
      </c>
    </row>
    <row r="36" spans="1:20" x14ac:dyDescent="0.25">
      <c r="A36" s="1">
        <v>45</v>
      </c>
      <c r="B36" s="1" t="s">
        <v>15</v>
      </c>
      <c r="C36" s="1">
        <v>0</v>
      </c>
      <c r="D36" s="1">
        <v>615</v>
      </c>
      <c r="E36" s="1">
        <v>1</v>
      </c>
      <c r="F36" s="1">
        <v>55</v>
      </c>
      <c r="G36" s="1">
        <v>0</v>
      </c>
      <c r="H36" s="1">
        <v>222000</v>
      </c>
      <c r="I36" s="1">
        <v>0.8</v>
      </c>
      <c r="J36" s="1">
        <v>141</v>
      </c>
      <c r="K36" s="1" t="s">
        <v>24</v>
      </c>
      <c r="L36" s="1">
        <v>0</v>
      </c>
      <c r="M36" s="1">
        <v>257</v>
      </c>
      <c r="N36" s="1">
        <v>0</v>
      </c>
    </row>
    <row r="37" spans="1:20" x14ac:dyDescent="0.25">
      <c r="A37" s="1">
        <v>45</v>
      </c>
      <c r="B37" s="1" t="s">
        <v>15</v>
      </c>
      <c r="C37" s="1">
        <v>0</v>
      </c>
      <c r="D37" s="1">
        <v>2060</v>
      </c>
      <c r="E37" s="1">
        <v>1</v>
      </c>
      <c r="F37" s="1">
        <v>60</v>
      </c>
      <c r="G37" s="1">
        <v>0</v>
      </c>
      <c r="H37" s="1">
        <v>742000</v>
      </c>
      <c r="I37" s="1">
        <v>0.8</v>
      </c>
      <c r="J37" s="1">
        <v>138</v>
      </c>
      <c r="K37" s="1" t="s">
        <v>24</v>
      </c>
      <c r="L37" s="1">
        <v>0</v>
      </c>
      <c r="M37" s="1">
        <v>278</v>
      </c>
      <c r="N37" s="1">
        <v>0</v>
      </c>
    </row>
    <row r="38" spans="1:20" x14ac:dyDescent="0.25">
      <c r="A38" s="1">
        <v>45</v>
      </c>
      <c r="B38" s="1" t="s">
        <v>15</v>
      </c>
      <c r="C38" s="1">
        <v>0</v>
      </c>
      <c r="D38" s="1">
        <v>2413</v>
      </c>
      <c r="E38" s="1">
        <v>0</v>
      </c>
      <c r="F38" s="1">
        <v>38</v>
      </c>
      <c r="G38" s="1">
        <v>0</v>
      </c>
      <c r="H38" s="1">
        <v>140000</v>
      </c>
      <c r="I38" s="1">
        <v>1.4</v>
      </c>
      <c r="J38" s="1">
        <v>140</v>
      </c>
      <c r="K38" s="1" t="s">
        <v>23</v>
      </c>
      <c r="L38" s="1">
        <v>1</v>
      </c>
      <c r="M38" s="1">
        <v>280</v>
      </c>
      <c r="N38" s="1">
        <v>0</v>
      </c>
      <c r="R38" s="12" t="s">
        <v>17</v>
      </c>
      <c r="S38" s="13"/>
      <c r="T38" s="14"/>
    </row>
    <row r="39" spans="1:20" x14ac:dyDescent="0.25">
      <c r="A39" s="1">
        <v>46</v>
      </c>
      <c r="B39" s="1" t="s">
        <v>15</v>
      </c>
      <c r="C39" s="1">
        <v>0</v>
      </c>
      <c r="D39" s="1">
        <v>168</v>
      </c>
      <c r="E39" s="1">
        <v>1</v>
      </c>
      <c r="F39" s="1">
        <v>17</v>
      </c>
      <c r="G39" s="1">
        <v>1</v>
      </c>
      <c r="H39" s="1">
        <v>271000</v>
      </c>
      <c r="I39" s="1">
        <v>2.1</v>
      </c>
      <c r="J39" s="1">
        <v>124</v>
      </c>
      <c r="K39" s="1" t="s">
        <v>24</v>
      </c>
      <c r="L39" s="1">
        <v>0</v>
      </c>
      <c r="M39" s="1">
        <v>100</v>
      </c>
      <c r="N39" s="1">
        <v>1</v>
      </c>
      <c r="R39" s="2"/>
      <c r="S39" s="1" t="s">
        <v>18</v>
      </c>
      <c r="T39" s="3">
        <f>MIN(I163:I282)</f>
        <v>0.6</v>
      </c>
    </row>
    <row r="40" spans="1:20" x14ac:dyDescent="0.25">
      <c r="A40" s="1">
        <v>46</v>
      </c>
      <c r="B40" s="1" t="s">
        <v>15</v>
      </c>
      <c r="C40" s="1">
        <v>0</v>
      </c>
      <c r="D40" s="1">
        <v>719</v>
      </c>
      <c r="E40" s="1">
        <v>0</v>
      </c>
      <c r="F40" s="1">
        <v>40</v>
      </c>
      <c r="G40" s="1">
        <v>1</v>
      </c>
      <c r="H40" s="1">
        <v>263358.03000000003</v>
      </c>
      <c r="I40" s="1">
        <v>1.18</v>
      </c>
      <c r="J40" s="1">
        <v>137</v>
      </c>
      <c r="K40" s="1" t="s">
        <v>24</v>
      </c>
      <c r="L40" s="1">
        <v>0</v>
      </c>
      <c r="M40" s="1">
        <v>107</v>
      </c>
      <c r="N40" s="1">
        <v>0</v>
      </c>
      <c r="R40" s="2"/>
      <c r="S40" s="1" t="s">
        <v>19</v>
      </c>
      <c r="T40" s="3">
        <f>QUARTILE(I164:I282,1)</f>
        <v>1</v>
      </c>
    </row>
    <row r="41" spans="1:20" ht="17.25" x14ac:dyDescent="0.3">
      <c r="A41" s="1">
        <v>46</v>
      </c>
      <c r="B41" s="1" t="s">
        <v>15</v>
      </c>
      <c r="C41" s="1">
        <v>1</v>
      </c>
      <c r="D41" s="1">
        <v>291</v>
      </c>
      <c r="E41" s="1">
        <v>0</v>
      </c>
      <c r="F41" s="1">
        <v>35</v>
      </c>
      <c r="G41" s="1">
        <v>0</v>
      </c>
      <c r="H41" s="1">
        <v>348000</v>
      </c>
      <c r="I41" s="1">
        <v>0.9</v>
      </c>
      <c r="J41" s="1">
        <v>140</v>
      </c>
      <c r="K41" s="1" t="s">
        <v>24</v>
      </c>
      <c r="L41" s="1">
        <v>0</v>
      </c>
      <c r="M41" s="1">
        <v>109</v>
      </c>
      <c r="N41" s="1">
        <v>0</v>
      </c>
      <c r="R41" s="2"/>
      <c r="S41" s="1" t="s">
        <v>20</v>
      </c>
      <c r="T41" s="4">
        <f>MEDIAN(I164:I282)</f>
        <v>1.18</v>
      </c>
    </row>
    <row r="42" spans="1:20" x14ac:dyDescent="0.25">
      <c r="A42" s="1">
        <v>47</v>
      </c>
      <c r="B42" s="1" t="s">
        <v>15</v>
      </c>
      <c r="C42" s="1">
        <v>0</v>
      </c>
      <c r="D42" s="1">
        <v>582</v>
      </c>
      <c r="E42" s="1">
        <v>0</v>
      </c>
      <c r="F42" s="1">
        <v>25</v>
      </c>
      <c r="G42" s="1">
        <v>0</v>
      </c>
      <c r="H42" s="1">
        <v>130000</v>
      </c>
      <c r="I42" s="1">
        <v>0.8</v>
      </c>
      <c r="J42" s="1">
        <v>134</v>
      </c>
      <c r="K42" s="1" t="s">
        <v>23</v>
      </c>
      <c r="L42" s="1">
        <v>0</v>
      </c>
      <c r="M42" s="1">
        <v>201</v>
      </c>
      <c r="N42" s="1">
        <v>0</v>
      </c>
      <c r="R42" s="2"/>
      <c r="S42" s="1" t="s">
        <v>21</v>
      </c>
      <c r="T42" s="3">
        <f>QUARTILE(I164:I282,3)</f>
        <v>1.45</v>
      </c>
    </row>
    <row r="43" spans="1:20" x14ac:dyDescent="0.25">
      <c r="A43" s="1">
        <v>48</v>
      </c>
      <c r="B43" s="1" t="s">
        <v>15</v>
      </c>
      <c r="C43" s="1">
        <v>1</v>
      </c>
      <c r="D43" s="1">
        <v>582</v>
      </c>
      <c r="E43" s="1">
        <v>1</v>
      </c>
      <c r="F43" s="1">
        <v>55</v>
      </c>
      <c r="G43" s="1">
        <v>0</v>
      </c>
      <c r="H43" s="1">
        <v>87000</v>
      </c>
      <c r="I43" s="1">
        <v>1.9</v>
      </c>
      <c r="J43" s="1">
        <v>121</v>
      </c>
      <c r="K43" s="1" t="s">
        <v>24</v>
      </c>
      <c r="L43" s="1">
        <v>0</v>
      </c>
      <c r="M43" s="1">
        <v>15</v>
      </c>
      <c r="N43" s="1">
        <v>1</v>
      </c>
      <c r="R43" s="5"/>
      <c r="S43" s="6" t="s">
        <v>22</v>
      </c>
      <c r="T43" s="7">
        <f>MAX(I164:I282)</f>
        <v>9.4</v>
      </c>
    </row>
    <row r="44" spans="1:20" x14ac:dyDescent="0.25">
      <c r="A44" s="1">
        <v>48</v>
      </c>
      <c r="B44" s="1" t="s">
        <v>15</v>
      </c>
      <c r="C44" s="1">
        <v>1</v>
      </c>
      <c r="D44" s="1">
        <v>131</v>
      </c>
      <c r="E44" s="1">
        <v>1</v>
      </c>
      <c r="F44" s="1">
        <v>30</v>
      </c>
      <c r="G44" s="1">
        <v>1</v>
      </c>
      <c r="H44" s="1">
        <v>244000</v>
      </c>
      <c r="I44" s="1">
        <v>1.6</v>
      </c>
      <c r="J44" s="1">
        <v>130</v>
      </c>
      <c r="K44" s="1" t="s">
        <v>24</v>
      </c>
      <c r="L44" s="1">
        <v>0</v>
      </c>
      <c r="M44" s="1">
        <v>193</v>
      </c>
      <c r="N44" s="1">
        <v>1</v>
      </c>
    </row>
    <row r="45" spans="1:20" x14ac:dyDescent="0.25">
      <c r="A45" s="1">
        <v>49</v>
      </c>
      <c r="B45" s="1" t="s">
        <v>15</v>
      </c>
      <c r="C45" s="1">
        <v>1</v>
      </c>
      <c r="D45" s="1">
        <v>80</v>
      </c>
      <c r="E45" s="1">
        <v>0</v>
      </c>
      <c r="F45" s="1">
        <v>30</v>
      </c>
      <c r="G45" s="1">
        <v>1</v>
      </c>
      <c r="H45" s="1">
        <v>427000</v>
      </c>
      <c r="I45" s="1">
        <v>1</v>
      </c>
      <c r="J45" s="1">
        <v>138</v>
      </c>
      <c r="K45" s="1" t="s">
        <v>24</v>
      </c>
      <c r="L45" s="1">
        <v>0</v>
      </c>
      <c r="M45" s="1">
        <v>12</v>
      </c>
      <c r="N45" s="1">
        <v>0</v>
      </c>
    </row>
    <row r="46" spans="1:20" x14ac:dyDescent="0.25">
      <c r="A46" s="1">
        <v>49</v>
      </c>
      <c r="B46" s="1" t="s">
        <v>15</v>
      </c>
      <c r="C46" s="1">
        <v>0</v>
      </c>
      <c r="D46" s="1">
        <v>789</v>
      </c>
      <c r="E46" s="1">
        <v>0</v>
      </c>
      <c r="F46" s="1">
        <v>20</v>
      </c>
      <c r="G46" s="1">
        <v>1</v>
      </c>
      <c r="H46" s="1">
        <v>319000</v>
      </c>
      <c r="I46" s="1">
        <v>1.1000000000000001</v>
      </c>
      <c r="J46" s="1">
        <v>136</v>
      </c>
      <c r="K46" s="1" t="s">
        <v>23</v>
      </c>
      <c r="L46" s="1">
        <v>1</v>
      </c>
      <c r="M46" s="1">
        <v>55</v>
      </c>
      <c r="N46" s="1">
        <v>1</v>
      </c>
    </row>
    <row r="47" spans="1:20" x14ac:dyDescent="0.25">
      <c r="A47" s="1">
        <v>49</v>
      </c>
      <c r="B47" s="1" t="s">
        <v>15</v>
      </c>
      <c r="C47" s="1">
        <v>1</v>
      </c>
      <c r="D47" s="1">
        <v>69</v>
      </c>
      <c r="E47" s="1">
        <v>0</v>
      </c>
      <c r="F47" s="1">
        <v>50</v>
      </c>
      <c r="G47" s="1">
        <v>0</v>
      </c>
      <c r="H47" s="1">
        <v>132000</v>
      </c>
      <c r="I47" s="1">
        <v>1</v>
      </c>
      <c r="J47" s="1">
        <v>140</v>
      </c>
      <c r="K47" s="1" t="s">
        <v>24</v>
      </c>
      <c r="L47" s="1">
        <v>0</v>
      </c>
      <c r="M47" s="1">
        <v>147</v>
      </c>
      <c r="N47" s="1">
        <v>0</v>
      </c>
    </row>
    <row r="48" spans="1:20" x14ac:dyDescent="0.25">
      <c r="A48" s="1">
        <v>49</v>
      </c>
      <c r="B48" s="1" t="s">
        <v>15</v>
      </c>
      <c r="C48" s="1">
        <v>0</v>
      </c>
      <c r="D48" s="1">
        <v>972</v>
      </c>
      <c r="E48" s="1">
        <v>1</v>
      </c>
      <c r="F48" s="1">
        <v>35</v>
      </c>
      <c r="G48" s="1">
        <v>1</v>
      </c>
      <c r="H48" s="1">
        <v>268000</v>
      </c>
      <c r="I48" s="1">
        <v>0.8</v>
      </c>
      <c r="J48" s="1">
        <v>130</v>
      </c>
      <c r="K48" s="1" t="s">
        <v>24</v>
      </c>
      <c r="L48" s="1">
        <v>0</v>
      </c>
      <c r="M48" s="1">
        <v>187</v>
      </c>
      <c r="N48" s="1">
        <v>0</v>
      </c>
    </row>
    <row r="49" spans="1:14" x14ac:dyDescent="0.25">
      <c r="A49" s="1">
        <v>50</v>
      </c>
      <c r="B49" s="1" t="s">
        <v>15</v>
      </c>
      <c r="C49" s="1">
        <v>1</v>
      </c>
      <c r="D49" s="1">
        <v>111</v>
      </c>
      <c r="E49" s="1">
        <v>0</v>
      </c>
      <c r="F49" s="1">
        <v>20</v>
      </c>
      <c r="G49" s="1">
        <v>0</v>
      </c>
      <c r="H49" s="1">
        <v>210000</v>
      </c>
      <c r="I49" s="1">
        <v>1.9</v>
      </c>
      <c r="J49" s="1">
        <v>137</v>
      </c>
      <c r="K49" s="1" t="s">
        <v>23</v>
      </c>
      <c r="L49" s="1">
        <v>0</v>
      </c>
      <c r="M49" s="1">
        <v>7</v>
      </c>
      <c r="N49" s="1">
        <v>1</v>
      </c>
    </row>
    <row r="50" spans="1:14" x14ac:dyDescent="0.25">
      <c r="A50" s="1">
        <v>50</v>
      </c>
      <c r="B50" s="1" t="s">
        <v>15</v>
      </c>
      <c r="C50" s="1">
        <v>1</v>
      </c>
      <c r="D50" s="1">
        <v>168</v>
      </c>
      <c r="E50" s="1">
        <v>0</v>
      </c>
      <c r="F50" s="1">
        <v>38</v>
      </c>
      <c r="G50" s="1">
        <v>1</v>
      </c>
      <c r="H50" s="1">
        <v>276000</v>
      </c>
      <c r="I50" s="1">
        <v>1.1000000000000001</v>
      </c>
      <c r="J50" s="1">
        <v>137</v>
      </c>
      <c r="K50" s="1" t="s">
        <v>23</v>
      </c>
      <c r="L50" s="1">
        <v>0</v>
      </c>
      <c r="M50" s="1">
        <v>11</v>
      </c>
      <c r="N50" s="1">
        <v>1</v>
      </c>
    </row>
    <row r="51" spans="1:14" x14ac:dyDescent="0.25">
      <c r="A51" s="1">
        <v>50</v>
      </c>
      <c r="B51" s="1" t="s">
        <v>15</v>
      </c>
      <c r="C51" s="1">
        <v>1</v>
      </c>
      <c r="D51" s="1">
        <v>249</v>
      </c>
      <c r="E51" s="1">
        <v>1</v>
      </c>
      <c r="F51" s="1">
        <v>35</v>
      </c>
      <c r="G51" s="1">
        <v>1</v>
      </c>
      <c r="H51" s="1">
        <v>319000</v>
      </c>
      <c r="I51" s="1">
        <v>1</v>
      </c>
      <c r="J51" s="1">
        <v>128</v>
      </c>
      <c r="K51" s="1" t="s">
        <v>24</v>
      </c>
      <c r="L51" s="1">
        <v>0</v>
      </c>
      <c r="M51" s="1">
        <v>28</v>
      </c>
      <c r="N51" s="1">
        <v>1</v>
      </c>
    </row>
    <row r="52" spans="1:14" x14ac:dyDescent="0.25">
      <c r="A52" s="1">
        <v>50</v>
      </c>
      <c r="B52" s="1" t="s">
        <v>15</v>
      </c>
      <c r="C52" s="1">
        <v>1</v>
      </c>
      <c r="D52" s="1">
        <v>159</v>
      </c>
      <c r="E52" s="1">
        <v>1</v>
      </c>
      <c r="F52" s="1">
        <v>30</v>
      </c>
      <c r="G52" s="1">
        <v>0</v>
      </c>
      <c r="H52" s="1">
        <v>302000</v>
      </c>
      <c r="I52" s="1">
        <v>1.2</v>
      </c>
      <c r="J52" s="1">
        <v>138</v>
      </c>
      <c r="K52" s="1" t="s">
        <v>24</v>
      </c>
      <c r="L52" s="1">
        <v>0</v>
      </c>
      <c r="M52" s="1">
        <v>29</v>
      </c>
      <c r="N52" s="1">
        <v>0</v>
      </c>
    </row>
    <row r="53" spans="1:14" x14ac:dyDescent="0.25">
      <c r="A53" s="1">
        <v>50</v>
      </c>
      <c r="B53" s="1" t="s">
        <v>15</v>
      </c>
      <c r="C53" s="1">
        <v>0</v>
      </c>
      <c r="D53" s="1">
        <v>124</v>
      </c>
      <c r="E53" s="1">
        <v>1</v>
      </c>
      <c r="F53" s="1">
        <v>30</v>
      </c>
      <c r="G53" s="1">
        <v>1</v>
      </c>
      <c r="H53" s="1">
        <v>153000</v>
      </c>
      <c r="I53" s="1">
        <v>1.2</v>
      </c>
      <c r="J53" s="1">
        <v>136</v>
      </c>
      <c r="K53" s="1" t="s">
        <v>24</v>
      </c>
      <c r="L53" s="1">
        <v>1</v>
      </c>
      <c r="M53" s="1">
        <v>32</v>
      </c>
      <c r="N53" s="1">
        <v>1</v>
      </c>
    </row>
    <row r="54" spans="1:14" x14ac:dyDescent="0.25">
      <c r="A54" s="1">
        <v>50</v>
      </c>
      <c r="B54" s="1" t="s">
        <v>15</v>
      </c>
      <c r="C54" s="1">
        <v>0</v>
      </c>
      <c r="D54" s="1">
        <v>582</v>
      </c>
      <c r="E54" s="1">
        <v>1</v>
      </c>
      <c r="F54" s="1">
        <v>38</v>
      </c>
      <c r="G54" s="1">
        <v>0</v>
      </c>
      <c r="H54" s="1">
        <v>310000</v>
      </c>
      <c r="I54" s="1">
        <v>1.9</v>
      </c>
      <c r="J54" s="1">
        <v>135</v>
      </c>
      <c r="K54" s="1" t="s">
        <v>23</v>
      </c>
      <c r="L54" s="1">
        <v>1</v>
      </c>
      <c r="M54" s="1">
        <v>35</v>
      </c>
      <c r="N54" s="1">
        <v>1</v>
      </c>
    </row>
    <row r="55" spans="1:14" x14ac:dyDescent="0.25">
      <c r="A55" s="1">
        <v>50</v>
      </c>
      <c r="B55" s="1" t="s">
        <v>15</v>
      </c>
      <c r="C55" s="1">
        <v>0</v>
      </c>
      <c r="D55" s="1">
        <v>318</v>
      </c>
      <c r="E55" s="1">
        <v>0</v>
      </c>
      <c r="F55" s="1">
        <v>40</v>
      </c>
      <c r="G55" s="1">
        <v>1</v>
      </c>
      <c r="H55" s="1">
        <v>216000</v>
      </c>
      <c r="I55" s="1">
        <v>2.2999999999999998</v>
      </c>
      <c r="J55" s="1">
        <v>131</v>
      </c>
      <c r="K55" s="1" t="s">
        <v>24</v>
      </c>
      <c r="L55" s="1">
        <v>0</v>
      </c>
      <c r="M55" s="1">
        <v>60</v>
      </c>
      <c r="N55" s="1">
        <v>1</v>
      </c>
    </row>
    <row r="56" spans="1:14" x14ac:dyDescent="0.25">
      <c r="A56" s="1">
        <v>50</v>
      </c>
      <c r="B56" s="1" t="s">
        <v>15</v>
      </c>
      <c r="C56" s="1">
        <v>0</v>
      </c>
      <c r="D56" s="1">
        <v>369</v>
      </c>
      <c r="E56" s="1">
        <v>1</v>
      </c>
      <c r="F56" s="1">
        <v>25</v>
      </c>
      <c r="G56" s="1">
        <v>0</v>
      </c>
      <c r="H56" s="1">
        <v>252000</v>
      </c>
      <c r="I56" s="1">
        <v>1.6</v>
      </c>
      <c r="J56" s="1">
        <v>136</v>
      </c>
      <c r="K56" s="1" t="s">
        <v>23</v>
      </c>
      <c r="L56" s="1">
        <v>0</v>
      </c>
      <c r="M56" s="1">
        <v>90</v>
      </c>
      <c r="N56" s="1">
        <v>0</v>
      </c>
    </row>
    <row r="57" spans="1:14" x14ac:dyDescent="0.25">
      <c r="A57" s="1">
        <v>50</v>
      </c>
      <c r="B57" s="1" t="s">
        <v>15</v>
      </c>
      <c r="C57" s="1">
        <v>0</v>
      </c>
      <c r="D57" s="1">
        <v>1548</v>
      </c>
      <c r="E57" s="1">
        <v>0</v>
      </c>
      <c r="F57" s="1">
        <v>30</v>
      </c>
      <c r="G57" s="1">
        <v>1</v>
      </c>
      <c r="H57" s="1">
        <v>211000</v>
      </c>
      <c r="I57" s="1">
        <v>0.8</v>
      </c>
      <c r="J57" s="1">
        <v>138</v>
      </c>
      <c r="K57" s="1" t="s">
        <v>23</v>
      </c>
      <c r="L57" s="1">
        <v>0</v>
      </c>
      <c r="M57" s="1">
        <v>108</v>
      </c>
      <c r="N57" s="1">
        <v>0</v>
      </c>
    </row>
    <row r="58" spans="1:14" x14ac:dyDescent="0.25">
      <c r="A58" s="1">
        <v>50</v>
      </c>
      <c r="B58" s="1" t="s">
        <v>15</v>
      </c>
      <c r="C58" s="1">
        <v>0</v>
      </c>
      <c r="D58" s="1">
        <v>482</v>
      </c>
      <c r="E58" s="1">
        <v>1</v>
      </c>
      <c r="F58" s="1">
        <v>30</v>
      </c>
      <c r="G58" s="1">
        <v>0</v>
      </c>
      <c r="H58" s="1">
        <v>329000</v>
      </c>
      <c r="I58" s="1">
        <v>0.9</v>
      </c>
      <c r="J58" s="1">
        <v>132</v>
      </c>
      <c r="K58" s="1" t="s">
        <v>24</v>
      </c>
      <c r="L58" s="1">
        <v>0</v>
      </c>
      <c r="M58" s="1">
        <v>109</v>
      </c>
      <c r="N58" s="1">
        <v>0</v>
      </c>
    </row>
    <row r="59" spans="1:14" x14ac:dyDescent="0.25">
      <c r="A59" s="1">
        <v>50</v>
      </c>
      <c r="B59" s="1" t="s">
        <v>15</v>
      </c>
      <c r="C59" s="1">
        <v>0</v>
      </c>
      <c r="D59" s="1">
        <v>185</v>
      </c>
      <c r="E59" s="1">
        <v>0</v>
      </c>
      <c r="F59" s="1">
        <v>30</v>
      </c>
      <c r="G59" s="1">
        <v>0</v>
      </c>
      <c r="H59" s="1">
        <v>266000</v>
      </c>
      <c r="I59" s="1">
        <v>0.7</v>
      </c>
      <c r="J59" s="1">
        <v>141</v>
      </c>
      <c r="K59" s="1" t="s">
        <v>23</v>
      </c>
      <c r="L59" s="1">
        <v>1</v>
      </c>
      <c r="M59" s="1">
        <v>112</v>
      </c>
      <c r="N59" s="1">
        <v>0</v>
      </c>
    </row>
    <row r="60" spans="1:14" x14ac:dyDescent="0.25">
      <c r="A60" s="1">
        <v>50</v>
      </c>
      <c r="B60" s="1" t="s">
        <v>15</v>
      </c>
      <c r="C60" s="1">
        <v>0</v>
      </c>
      <c r="D60" s="1">
        <v>115</v>
      </c>
      <c r="E60" s="1">
        <v>0</v>
      </c>
      <c r="F60" s="1">
        <v>45</v>
      </c>
      <c r="G60" s="1">
        <v>1</v>
      </c>
      <c r="H60" s="1">
        <v>184000</v>
      </c>
      <c r="I60" s="1">
        <v>0.9</v>
      </c>
      <c r="J60" s="1">
        <v>134</v>
      </c>
      <c r="K60" s="1" t="s">
        <v>23</v>
      </c>
      <c r="L60" s="1">
        <v>1</v>
      </c>
      <c r="M60" s="1">
        <v>118</v>
      </c>
      <c r="N60" s="1">
        <v>0</v>
      </c>
    </row>
    <row r="61" spans="1:14" x14ac:dyDescent="0.25">
      <c r="A61" s="1">
        <v>50</v>
      </c>
      <c r="B61" s="1" t="s">
        <v>15</v>
      </c>
      <c r="C61" s="1">
        <v>0</v>
      </c>
      <c r="D61" s="1">
        <v>1846</v>
      </c>
      <c r="E61" s="1">
        <v>1</v>
      </c>
      <c r="F61" s="1">
        <v>35</v>
      </c>
      <c r="G61" s="1">
        <v>0</v>
      </c>
      <c r="H61" s="1">
        <v>263358.03000000003</v>
      </c>
      <c r="I61" s="1">
        <v>1.18</v>
      </c>
      <c r="J61" s="1">
        <v>137</v>
      </c>
      <c r="K61" s="1" t="s">
        <v>23</v>
      </c>
      <c r="L61" s="1">
        <v>1</v>
      </c>
      <c r="M61" s="1">
        <v>119</v>
      </c>
      <c r="N61" s="1">
        <v>0</v>
      </c>
    </row>
    <row r="62" spans="1:14" x14ac:dyDescent="0.25">
      <c r="A62" s="1">
        <v>50</v>
      </c>
      <c r="B62" s="1" t="s">
        <v>15</v>
      </c>
      <c r="C62" s="1">
        <v>0</v>
      </c>
      <c r="D62" s="1">
        <v>250</v>
      </c>
      <c r="E62" s="1">
        <v>0</v>
      </c>
      <c r="F62" s="1">
        <v>25</v>
      </c>
      <c r="G62" s="1">
        <v>0</v>
      </c>
      <c r="H62" s="1">
        <v>262000</v>
      </c>
      <c r="I62" s="1">
        <v>1</v>
      </c>
      <c r="J62" s="1">
        <v>136</v>
      </c>
      <c r="K62" s="1" t="s">
        <v>23</v>
      </c>
      <c r="L62" s="1">
        <v>1</v>
      </c>
      <c r="M62" s="1">
        <v>120</v>
      </c>
      <c r="N62" s="1">
        <v>0</v>
      </c>
    </row>
    <row r="63" spans="1:14" x14ac:dyDescent="0.25">
      <c r="A63" s="1">
        <v>50</v>
      </c>
      <c r="B63" s="1" t="s">
        <v>15</v>
      </c>
      <c r="C63" s="1">
        <v>1</v>
      </c>
      <c r="D63" s="1">
        <v>2334</v>
      </c>
      <c r="E63" s="1">
        <v>1</v>
      </c>
      <c r="F63" s="1">
        <v>35</v>
      </c>
      <c r="G63" s="1">
        <v>0</v>
      </c>
      <c r="H63" s="1">
        <v>75000</v>
      </c>
      <c r="I63" s="1">
        <v>0.9</v>
      </c>
      <c r="J63" s="1">
        <v>142</v>
      </c>
      <c r="K63" s="1" t="s">
        <v>24</v>
      </c>
      <c r="L63" s="1">
        <v>0</v>
      </c>
      <c r="M63" s="1">
        <v>126</v>
      </c>
      <c r="N63" s="1">
        <v>1</v>
      </c>
    </row>
    <row r="64" spans="1:14" x14ac:dyDescent="0.25">
      <c r="A64" s="1">
        <v>50</v>
      </c>
      <c r="B64" s="1" t="s">
        <v>15</v>
      </c>
      <c r="C64" s="1">
        <v>1</v>
      </c>
      <c r="D64" s="1">
        <v>115</v>
      </c>
      <c r="E64" s="1">
        <v>0</v>
      </c>
      <c r="F64" s="1">
        <v>20</v>
      </c>
      <c r="G64" s="1">
        <v>0</v>
      </c>
      <c r="H64" s="1">
        <v>189000</v>
      </c>
      <c r="I64" s="1">
        <v>0.8</v>
      </c>
      <c r="J64" s="1">
        <v>139</v>
      </c>
      <c r="K64" s="1" t="s">
        <v>23</v>
      </c>
      <c r="L64" s="1">
        <v>0</v>
      </c>
      <c r="M64" s="1">
        <v>146</v>
      </c>
      <c r="N64" s="1">
        <v>0</v>
      </c>
    </row>
    <row r="65" spans="1:21" x14ac:dyDescent="0.25">
      <c r="A65" s="1">
        <v>50</v>
      </c>
      <c r="B65" s="1" t="s">
        <v>15</v>
      </c>
      <c r="C65" s="1">
        <v>0</v>
      </c>
      <c r="D65" s="1">
        <v>582</v>
      </c>
      <c r="E65" s="1">
        <v>0</v>
      </c>
      <c r="F65" s="1">
        <v>50</v>
      </c>
      <c r="G65" s="1">
        <v>0</v>
      </c>
      <c r="H65" s="1">
        <v>153000</v>
      </c>
      <c r="I65" s="1">
        <v>0.6</v>
      </c>
      <c r="J65" s="1">
        <v>134</v>
      </c>
      <c r="K65" s="1" t="s">
        <v>24</v>
      </c>
      <c r="L65" s="1">
        <v>0</v>
      </c>
      <c r="M65" s="1">
        <v>172</v>
      </c>
      <c r="N65" s="1">
        <v>1</v>
      </c>
    </row>
    <row r="66" spans="1:21" x14ac:dyDescent="0.25">
      <c r="A66" s="1">
        <v>50</v>
      </c>
      <c r="B66" s="1" t="s">
        <v>15</v>
      </c>
      <c r="C66" s="1">
        <v>1</v>
      </c>
      <c r="D66" s="1">
        <v>121</v>
      </c>
      <c r="E66" s="1">
        <v>1</v>
      </c>
      <c r="F66" s="1">
        <v>40</v>
      </c>
      <c r="G66" s="1">
        <v>0</v>
      </c>
      <c r="H66" s="1">
        <v>260000</v>
      </c>
      <c r="I66" s="1">
        <v>0.7</v>
      </c>
      <c r="J66" s="1">
        <v>130</v>
      </c>
      <c r="K66" s="1" t="s">
        <v>23</v>
      </c>
      <c r="L66" s="1">
        <v>0</v>
      </c>
      <c r="M66" s="1">
        <v>175</v>
      </c>
      <c r="N66" s="1">
        <v>0</v>
      </c>
      <c r="S66" s="18" t="s">
        <v>17</v>
      </c>
      <c r="T66" s="18"/>
      <c r="U66" s="18"/>
    </row>
    <row r="67" spans="1:21" x14ac:dyDescent="0.25">
      <c r="A67" s="1">
        <v>50</v>
      </c>
      <c r="B67" s="1" t="s">
        <v>15</v>
      </c>
      <c r="C67" s="1">
        <v>1</v>
      </c>
      <c r="D67" s="1">
        <v>582</v>
      </c>
      <c r="E67" s="1">
        <v>1</v>
      </c>
      <c r="F67" s="1">
        <v>20</v>
      </c>
      <c r="G67" s="1">
        <v>1</v>
      </c>
      <c r="H67" s="1">
        <v>279000</v>
      </c>
      <c r="I67" s="1">
        <v>1</v>
      </c>
      <c r="J67" s="1">
        <v>134</v>
      </c>
      <c r="K67" s="1" t="s">
        <v>24</v>
      </c>
      <c r="L67" s="1">
        <v>0</v>
      </c>
      <c r="M67" s="1">
        <v>186</v>
      </c>
      <c r="N67" s="1">
        <v>0</v>
      </c>
      <c r="S67" s="1"/>
      <c r="T67" s="1" t="s">
        <v>18</v>
      </c>
      <c r="U67" s="3">
        <f>MIN(A283:A299)</f>
        <v>81</v>
      </c>
    </row>
    <row r="68" spans="1:21" x14ac:dyDescent="0.25">
      <c r="A68" s="1">
        <v>50</v>
      </c>
      <c r="B68" s="1" t="s">
        <v>15</v>
      </c>
      <c r="C68" s="1">
        <v>1</v>
      </c>
      <c r="D68" s="1">
        <v>167</v>
      </c>
      <c r="E68" s="1">
        <v>1</v>
      </c>
      <c r="F68" s="1">
        <v>45</v>
      </c>
      <c r="G68" s="1">
        <v>0</v>
      </c>
      <c r="H68" s="1">
        <v>362000</v>
      </c>
      <c r="I68" s="1">
        <v>1</v>
      </c>
      <c r="J68" s="1">
        <v>136</v>
      </c>
      <c r="K68" s="1" t="s">
        <v>24</v>
      </c>
      <c r="L68" s="1">
        <v>0</v>
      </c>
      <c r="M68" s="1">
        <v>187</v>
      </c>
      <c r="N68" s="1">
        <v>0</v>
      </c>
      <c r="S68" s="1"/>
      <c r="T68" s="1" t="s">
        <v>19</v>
      </c>
      <c r="U68" s="3">
        <f>QUARTILE(A283:A299,1)</f>
        <v>85</v>
      </c>
    </row>
    <row r="69" spans="1:21" ht="17.25" x14ac:dyDescent="0.3">
      <c r="A69" s="1">
        <v>50</v>
      </c>
      <c r="B69" s="1" t="s">
        <v>15</v>
      </c>
      <c r="C69" s="1">
        <v>0</v>
      </c>
      <c r="D69" s="1">
        <v>582</v>
      </c>
      <c r="E69" s="1">
        <v>0</v>
      </c>
      <c r="F69" s="1">
        <v>62</v>
      </c>
      <c r="G69" s="1">
        <v>1</v>
      </c>
      <c r="H69" s="1">
        <v>147000</v>
      </c>
      <c r="I69" s="1">
        <v>0.8</v>
      </c>
      <c r="J69" s="1">
        <v>140</v>
      </c>
      <c r="K69" s="1" t="s">
        <v>23</v>
      </c>
      <c r="L69" s="1">
        <v>1</v>
      </c>
      <c r="M69" s="1">
        <v>192</v>
      </c>
      <c r="N69" s="1">
        <v>0</v>
      </c>
      <c r="S69" s="1"/>
      <c r="T69" s="1" t="s">
        <v>20</v>
      </c>
      <c r="U69" s="4">
        <f>MEDIAN(A283:A299)</f>
        <v>85</v>
      </c>
    </row>
    <row r="70" spans="1:21" x14ac:dyDescent="0.25">
      <c r="A70" s="1">
        <v>50</v>
      </c>
      <c r="B70" s="1" t="s">
        <v>15</v>
      </c>
      <c r="C70" s="1">
        <v>0</v>
      </c>
      <c r="D70" s="1">
        <v>2522</v>
      </c>
      <c r="E70" s="1">
        <v>0</v>
      </c>
      <c r="F70" s="1">
        <v>30</v>
      </c>
      <c r="G70" s="1">
        <v>1</v>
      </c>
      <c r="H70" s="1">
        <v>404000</v>
      </c>
      <c r="I70" s="1">
        <v>0.5</v>
      </c>
      <c r="J70" s="1">
        <v>139</v>
      </c>
      <c r="K70" s="1" t="s">
        <v>24</v>
      </c>
      <c r="L70" s="1">
        <v>0</v>
      </c>
      <c r="M70" s="1">
        <v>214</v>
      </c>
      <c r="N70" s="1">
        <v>0</v>
      </c>
      <c r="S70" s="1"/>
      <c r="T70" s="1" t="s">
        <v>21</v>
      </c>
      <c r="U70" s="3">
        <f>QUARTILE(A285:A301,3)</f>
        <v>90</v>
      </c>
    </row>
    <row r="71" spans="1:21" x14ac:dyDescent="0.25">
      <c r="A71" s="1">
        <v>50</v>
      </c>
      <c r="B71" s="1" t="s">
        <v>15</v>
      </c>
      <c r="C71" s="1">
        <v>0</v>
      </c>
      <c r="D71" s="1">
        <v>245</v>
      </c>
      <c r="E71" s="1">
        <v>0</v>
      </c>
      <c r="F71" s="1">
        <v>45</v>
      </c>
      <c r="G71" s="1">
        <v>1</v>
      </c>
      <c r="H71" s="1">
        <v>274000</v>
      </c>
      <c r="I71" s="1">
        <v>1</v>
      </c>
      <c r="J71" s="1">
        <v>133</v>
      </c>
      <c r="K71" s="1" t="s">
        <v>23</v>
      </c>
      <c r="L71" s="1">
        <v>0</v>
      </c>
      <c r="M71" s="1">
        <v>215</v>
      </c>
      <c r="N71" s="1">
        <v>0</v>
      </c>
      <c r="S71" s="1"/>
      <c r="T71" s="1" t="s">
        <v>22</v>
      </c>
      <c r="U71" s="1">
        <f>MAX(A283:A299)</f>
        <v>95</v>
      </c>
    </row>
    <row r="72" spans="1:21" x14ac:dyDescent="0.25">
      <c r="A72" s="1">
        <v>50</v>
      </c>
      <c r="B72" s="1" t="s">
        <v>15</v>
      </c>
      <c r="C72" s="1">
        <v>1</v>
      </c>
      <c r="D72" s="1">
        <v>298</v>
      </c>
      <c r="E72" s="1">
        <v>0</v>
      </c>
      <c r="F72" s="1">
        <v>35</v>
      </c>
      <c r="G72" s="1">
        <v>0</v>
      </c>
      <c r="H72" s="1">
        <v>362000</v>
      </c>
      <c r="I72" s="1">
        <v>0.9</v>
      </c>
      <c r="J72" s="1">
        <v>140</v>
      </c>
      <c r="K72" s="1" t="s">
        <v>23</v>
      </c>
      <c r="L72" s="1">
        <v>1</v>
      </c>
      <c r="M72" s="1">
        <v>240</v>
      </c>
      <c r="N72" s="1">
        <v>0</v>
      </c>
    </row>
    <row r="73" spans="1:21" x14ac:dyDescent="0.25">
      <c r="A73" s="1">
        <v>50</v>
      </c>
      <c r="B73" s="1" t="s">
        <v>15</v>
      </c>
      <c r="C73" s="1">
        <v>1</v>
      </c>
      <c r="D73" s="1">
        <v>1051</v>
      </c>
      <c r="E73" s="1">
        <v>1</v>
      </c>
      <c r="F73" s="1">
        <v>30</v>
      </c>
      <c r="G73" s="1">
        <v>0</v>
      </c>
      <c r="H73" s="1">
        <v>232000</v>
      </c>
      <c r="I73" s="1">
        <v>0.7</v>
      </c>
      <c r="J73" s="1">
        <v>136</v>
      </c>
      <c r="K73" s="1" t="s">
        <v>24</v>
      </c>
      <c r="L73" s="1">
        <v>0</v>
      </c>
      <c r="M73" s="1">
        <v>246</v>
      </c>
      <c r="N73" s="1">
        <v>0</v>
      </c>
    </row>
    <row r="74" spans="1:21" x14ac:dyDescent="0.25">
      <c r="A74" s="1">
        <v>50</v>
      </c>
      <c r="B74" s="1" t="s">
        <v>15</v>
      </c>
      <c r="C74" s="1">
        <v>1</v>
      </c>
      <c r="D74" s="1">
        <v>54</v>
      </c>
      <c r="E74" s="1">
        <v>0</v>
      </c>
      <c r="F74" s="1">
        <v>40</v>
      </c>
      <c r="G74" s="1">
        <v>0</v>
      </c>
      <c r="H74" s="1">
        <v>279000</v>
      </c>
      <c r="I74" s="1">
        <v>0.8</v>
      </c>
      <c r="J74" s="1">
        <v>141</v>
      </c>
      <c r="K74" s="1" t="s">
        <v>23</v>
      </c>
      <c r="L74" s="1">
        <v>0</v>
      </c>
      <c r="M74" s="1">
        <v>250</v>
      </c>
      <c r="N74" s="1">
        <v>0</v>
      </c>
    </row>
    <row r="75" spans="1:21" x14ac:dyDescent="0.25">
      <c r="A75" s="1">
        <v>50</v>
      </c>
      <c r="B75" s="1" t="s">
        <v>15</v>
      </c>
      <c r="C75" s="1">
        <v>0</v>
      </c>
      <c r="D75" s="1">
        <v>196</v>
      </c>
      <c r="E75" s="1">
        <v>0</v>
      </c>
      <c r="F75" s="1">
        <v>45</v>
      </c>
      <c r="G75" s="1">
        <v>0</v>
      </c>
      <c r="H75" s="1">
        <v>395000</v>
      </c>
      <c r="I75" s="1">
        <v>1.6</v>
      </c>
      <c r="J75" s="1">
        <v>136</v>
      </c>
      <c r="K75" s="1" t="s">
        <v>23</v>
      </c>
      <c r="L75" s="1">
        <v>1</v>
      </c>
      <c r="M75" s="1">
        <v>285</v>
      </c>
      <c r="N75" s="1">
        <v>0</v>
      </c>
    </row>
    <row r="76" spans="1:21" x14ac:dyDescent="0.25">
      <c r="A76" s="1">
        <v>51</v>
      </c>
      <c r="B76" s="1" t="s">
        <v>15</v>
      </c>
      <c r="C76" s="1">
        <v>0</v>
      </c>
      <c r="D76" s="1">
        <v>1380</v>
      </c>
      <c r="E76" s="1">
        <v>0</v>
      </c>
      <c r="F76" s="1">
        <v>25</v>
      </c>
      <c r="G76" s="1">
        <v>1</v>
      </c>
      <c r="H76" s="1">
        <v>271000</v>
      </c>
      <c r="I76" s="1">
        <v>0.9</v>
      </c>
      <c r="J76" s="1">
        <v>130</v>
      </c>
      <c r="K76" s="1" t="s">
        <v>23</v>
      </c>
      <c r="L76" s="1">
        <v>0</v>
      </c>
      <c r="M76" s="1">
        <v>38</v>
      </c>
      <c r="N76" s="1">
        <v>1</v>
      </c>
    </row>
    <row r="77" spans="1:21" x14ac:dyDescent="0.25">
      <c r="A77" s="1">
        <v>51</v>
      </c>
      <c r="B77" s="1" t="s">
        <v>15</v>
      </c>
      <c r="C77" s="1">
        <v>0</v>
      </c>
      <c r="D77" s="1">
        <v>78</v>
      </c>
      <c r="E77" s="1">
        <v>0</v>
      </c>
      <c r="F77" s="1">
        <v>50</v>
      </c>
      <c r="G77" s="1">
        <v>0</v>
      </c>
      <c r="H77" s="1">
        <v>406000</v>
      </c>
      <c r="I77" s="1">
        <v>0.7</v>
      </c>
      <c r="J77" s="1">
        <v>140</v>
      </c>
      <c r="K77" s="1" t="s">
        <v>23</v>
      </c>
      <c r="L77" s="1">
        <v>0</v>
      </c>
      <c r="M77" s="1">
        <v>79</v>
      </c>
      <c r="N77" s="1">
        <v>0</v>
      </c>
    </row>
    <row r="78" spans="1:21" x14ac:dyDescent="0.25">
      <c r="A78" s="1">
        <v>51</v>
      </c>
      <c r="B78" s="1" t="s">
        <v>15</v>
      </c>
      <c r="C78" s="1">
        <v>1</v>
      </c>
      <c r="D78" s="1">
        <v>582</v>
      </c>
      <c r="E78" s="1">
        <v>1</v>
      </c>
      <c r="F78" s="1">
        <v>35</v>
      </c>
      <c r="G78" s="1">
        <v>0</v>
      </c>
      <c r="H78" s="1">
        <v>263358.03000000003</v>
      </c>
      <c r="I78" s="1">
        <v>1.5</v>
      </c>
      <c r="J78" s="1">
        <v>136</v>
      </c>
      <c r="K78" s="1" t="s">
        <v>23</v>
      </c>
      <c r="L78" s="1">
        <v>1</v>
      </c>
      <c r="M78" s="1">
        <v>145</v>
      </c>
      <c r="N78" s="1">
        <v>0</v>
      </c>
    </row>
    <row r="79" spans="1:21" x14ac:dyDescent="0.25">
      <c r="A79" s="1">
        <v>51</v>
      </c>
      <c r="B79" s="1" t="s">
        <v>15</v>
      </c>
      <c r="C79" s="1">
        <v>0</v>
      </c>
      <c r="D79" s="1">
        <v>582</v>
      </c>
      <c r="E79" s="1">
        <v>1</v>
      </c>
      <c r="F79" s="1">
        <v>40</v>
      </c>
      <c r="G79" s="1">
        <v>0</v>
      </c>
      <c r="H79" s="1">
        <v>221000</v>
      </c>
      <c r="I79" s="1">
        <v>0.9</v>
      </c>
      <c r="J79" s="1">
        <v>134</v>
      </c>
      <c r="K79" s="1" t="s">
        <v>24</v>
      </c>
      <c r="L79" s="1">
        <v>0</v>
      </c>
      <c r="M79" s="1">
        <v>244</v>
      </c>
      <c r="N79" s="1">
        <v>0</v>
      </c>
    </row>
    <row r="80" spans="1:21" x14ac:dyDescent="0.25">
      <c r="A80" s="1">
        <v>52</v>
      </c>
      <c r="B80" s="1" t="s">
        <v>15</v>
      </c>
      <c r="C80" s="1">
        <v>0</v>
      </c>
      <c r="D80" s="1">
        <v>132</v>
      </c>
      <c r="E80" s="1">
        <v>0</v>
      </c>
      <c r="F80" s="1">
        <v>30</v>
      </c>
      <c r="G80" s="1">
        <v>0</v>
      </c>
      <c r="H80" s="1">
        <v>218000</v>
      </c>
      <c r="I80" s="1">
        <v>0.7</v>
      </c>
      <c r="J80" s="1">
        <v>136</v>
      </c>
      <c r="K80" s="1" t="s">
        <v>23</v>
      </c>
      <c r="L80" s="1">
        <v>1</v>
      </c>
      <c r="M80" s="1">
        <v>112</v>
      </c>
      <c r="N80" s="1">
        <v>0</v>
      </c>
    </row>
    <row r="81" spans="1:14" x14ac:dyDescent="0.25">
      <c r="A81" s="1">
        <v>52</v>
      </c>
      <c r="B81" s="1" t="s">
        <v>15</v>
      </c>
      <c r="C81" s="1">
        <v>1</v>
      </c>
      <c r="D81" s="1">
        <v>58</v>
      </c>
      <c r="E81" s="1">
        <v>0</v>
      </c>
      <c r="F81" s="1">
        <v>35</v>
      </c>
      <c r="G81" s="1">
        <v>0</v>
      </c>
      <c r="H81" s="1">
        <v>277000</v>
      </c>
      <c r="I81" s="1">
        <v>1.4</v>
      </c>
      <c r="J81" s="1">
        <v>136</v>
      </c>
      <c r="K81" s="1" t="s">
        <v>24</v>
      </c>
      <c r="L81" s="1">
        <v>0</v>
      </c>
      <c r="M81" s="1">
        <v>120</v>
      </c>
      <c r="N81" s="1">
        <v>0</v>
      </c>
    </row>
    <row r="82" spans="1:14" x14ac:dyDescent="0.25">
      <c r="A82" s="1">
        <v>52</v>
      </c>
      <c r="B82" s="1" t="s">
        <v>15</v>
      </c>
      <c r="C82" s="1">
        <v>0</v>
      </c>
      <c r="D82" s="1">
        <v>3966</v>
      </c>
      <c r="E82" s="1">
        <v>0</v>
      </c>
      <c r="F82" s="1">
        <v>40</v>
      </c>
      <c r="G82" s="1">
        <v>0</v>
      </c>
      <c r="H82" s="1">
        <v>325000</v>
      </c>
      <c r="I82" s="1">
        <v>0.9</v>
      </c>
      <c r="J82" s="1">
        <v>140</v>
      </c>
      <c r="K82" s="1" t="s">
        <v>23</v>
      </c>
      <c r="L82" s="1">
        <v>1</v>
      </c>
      <c r="M82" s="1">
        <v>146</v>
      </c>
      <c r="N82" s="1">
        <v>0</v>
      </c>
    </row>
    <row r="83" spans="1:14" x14ac:dyDescent="0.25">
      <c r="A83" s="1">
        <v>52</v>
      </c>
      <c r="B83" s="1" t="s">
        <v>15</v>
      </c>
      <c r="C83" s="1">
        <v>1</v>
      </c>
      <c r="D83" s="1">
        <v>191</v>
      </c>
      <c r="E83" s="1">
        <v>1</v>
      </c>
      <c r="F83" s="1">
        <v>30</v>
      </c>
      <c r="G83" s="1">
        <v>1</v>
      </c>
      <c r="H83" s="1">
        <v>334000</v>
      </c>
      <c r="I83" s="1">
        <v>1</v>
      </c>
      <c r="J83" s="1">
        <v>142</v>
      </c>
      <c r="K83" s="1" t="s">
        <v>23</v>
      </c>
      <c r="L83" s="1">
        <v>1</v>
      </c>
      <c r="M83" s="1">
        <v>216</v>
      </c>
      <c r="N83" s="1">
        <v>0</v>
      </c>
    </row>
    <row r="84" spans="1:14" x14ac:dyDescent="0.25">
      <c r="A84" s="1">
        <v>52</v>
      </c>
      <c r="B84" s="1" t="s">
        <v>15</v>
      </c>
      <c r="C84" s="1">
        <v>0</v>
      </c>
      <c r="D84" s="1">
        <v>190</v>
      </c>
      <c r="E84" s="1">
        <v>1</v>
      </c>
      <c r="F84" s="1">
        <v>38</v>
      </c>
      <c r="G84" s="1">
        <v>0</v>
      </c>
      <c r="H84" s="1">
        <v>382000</v>
      </c>
      <c r="I84" s="1">
        <v>1</v>
      </c>
      <c r="J84" s="1">
        <v>140</v>
      </c>
      <c r="K84" s="1" t="s">
        <v>23</v>
      </c>
      <c r="L84" s="1">
        <v>1</v>
      </c>
      <c r="M84" s="1">
        <v>258</v>
      </c>
      <c r="N84" s="1">
        <v>0</v>
      </c>
    </row>
    <row r="85" spans="1:14" x14ac:dyDescent="0.25">
      <c r="A85" s="1">
        <v>53</v>
      </c>
      <c r="B85" s="1" t="s">
        <v>15</v>
      </c>
      <c r="C85" s="1">
        <v>0</v>
      </c>
      <c r="D85" s="1">
        <v>63</v>
      </c>
      <c r="E85" s="1">
        <v>1</v>
      </c>
      <c r="F85" s="1">
        <v>60</v>
      </c>
      <c r="G85" s="1">
        <v>0</v>
      </c>
      <c r="H85" s="1">
        <v>368000</v>
      </c>
      <c r="I85" s="1">
        <v>0.8</v>
      </c>
      <c r="J85" s="1">
        <v>135</v>
      </c>
      <c r="K85" s="1" t="s">
        <v>23</v>
      </c>
      <c r="L85" s="1">
        <v>0</v>
      </c>
      <c r="M85" s="1">
        <v>22</v>
      </c>
      <c r="N85" s="1">
        <v>0</v>
      </c>
    </row>
    <row r="86" spans="1:14" x14ac:dyDescent="0.25">
      <c r="A86" s="1">
        <v>53</v>
      </c>
      <c r="B86" s="1" t="s">
        <v>15</v>
      </c>
      <c r="C86" s="1">
        <v>1</v>
      </c>
      <c r="D86" s="1">
        <v>91</v>
      </c>
      <c r="E86" s="1">
        <v>0</v>
      </c>
      <c r="F86" s="1">
        <v>20</v>
      </c>
      <c r="G86" s="1">
        <v>1</v>
      </c>
      <c r="H86" s="1">
        <v>418000</v>
      </c>
      <c r="I86" s="1">
        <v>1.4</v>
      </c>
      <c r="J86" s="1">
        <v>139</v>
      </c>
      <c r="K86" s="1" t="s">
        <v>24</v>
      </c>
      <c r="L86" s="1">
        <v>0</v>
      </c>
      <c r="M86" s="1">
        <v>43</v>
      </c>
      <c r="N86" s="1">
        <v>1</v>
      </c>
    </row>
    <row r="87" spans="1:14" x14ac:dyDescent="0.25">
      <c r="A87" s="1">
        <v>53</v>
      </c>
      <c r="B87" s="1" t="s">
        <v>15</v>
      </c>
      <c r="C87" s="1">
        <v>1</v>
      </c>
      <c r="D87" s="1">
        <v>270</v>
      </c>
      <c r="E87" s="1">
        <v>1</v>
      </c>
      <c r="F87" s="1">
        <v>35</v>
      </c>
      <c r="G87" s="1">
        <v>0</v>
      </c>
      <c r="H87" s="1">
        <v>227000</v>
      </c>
      <c r="I87" s="1">
        <v>3.4</v>
      </c>
      <c r="J87" s="1">
        <v>145</v>
      </c>
      <c r="K87" s="1" t="s">
        <v>23</v>
      </c>
      <c r="L87" s="1">
        <v>0</v>
      </c>
      <c r="M87" s="1">
        <v>105</v>
      </c>
      <c r="N87" s="1">
        <v>0</v>
      </c>
    </row>
    <row r="88" spans="1:14" x14ac:dyDescent="0.25">
      <c r="A88" s="1">
        <v>53</v>
      </c>
      <c r="B88" s="1" t="s">
        <v>15</v>
      </c>
      <c r="C88" s="1">
        <v>1</v>
      </c>
      <c r="D88" s="1">
        <v>1808</v>
      </c>
      <c r="E88" s="1">
        <v>0</v>
      </c>
      <c r="F88" s="1">
        <v>60</v>
      </c>
      <c r="G88" s="1">
        <v>1</v>
      </c>
      <c r="H88" s="1">
        <v>249000</v>
      </c>
      <c r="I88" s="1">
        <v>0.7</v>
      </c>
      <c r="J88" s="1">
        <v>138</v>
      </c>
      <c r="K88" s="1" t="s">
        <v>23</v>
      </c>
      <c r="L88" s="1">
        <v>1</v>
      </c>
      <c r="M88" s="1">
        <v>106</v>
      </c>
      <c r="N88" s="1">
        <v>0</v>
      </c>
    </row>
    <row r="89" spans="1:14" x14ac:dyDescent="0.25">
      <c r="A89" s="1">
        <v>53</v>
      </c>
      <c r="B89" s="1" t="s">
        <v>15</v>
      </c>
      <c r="C89" s="1">
        <v>0</v>
      </c>
      <c r="D89" s="1">
        <v>196</v>
      </c>
      <c r="E89" s="1">
        <v>0</v>
      </c>
      <c r="F89" s="1">
        <v>60</v>
      </c>
      <c r="G89" s="1">
        <v>0</v>
      </c>
      <c r="H89" s="1">
        <v>220000</v>
      </c>
      <c r="I89" s="1">
        <v>0.7</v>
      </c>
      <c r="J89" s="1">
        <v>133</v>
      </c>
      <c r="K89" s="1" t="s">
        <v>23</v>
      </c>
      <c r="L89" s="1">
        <v>1</v>
      </c>
      <c r="M89" s="1">
        <v>134</v>
      </c>
      <c r="N89" s="1">
        <v>0</v>
      </c>
    </row>
    <row r="90" spans="1:14" x14ac:dyDescent="0.25">
      <c r="A90" s="1">
        <v>53</v>
      </c>
      <c r="B90" s="1" t="s">
        <v>15</v>
      </c>
      <c r="C90" s="1">
        <v>1</v>
      </c>
      <c r="D90" s="1">
        <v>707</v>
      </c>
      <c r="E90" s="1">
        <v>0</v>
      </c>
      <c r="F90" s="1">
        <v>38</v>
      </c>
      <c r="G90" s="1">
        <v>0</v>
      </c>
      <c r="H90" s="1">
        <v>330000</v>
      </c>
      <c r="I90" s="1">
        <v>1.4</v>
      </c>
      <c r="J90" s="1">
        <v>137</v>
      </c>
      <c r="K90" s="1" t="s">
        <v>23</v>
      </c>
      <c r="L90" s="1">
        <v>1</v>
      </c>
      <c r="M90" s="1">
        <v>209</v>
      </c>
      <c r="N90" s="1">
        <v>0</v>
      </c>
    </row>
    <row r="91" spans="1:14" x14ac:dyDescent="0.25">
      <c r="A91" s="1">
        <v>53</v>
      </c>
      <c r="B91" s="1" t="s">
        <v>15</v>
      </c>
      <c r="C91" s="1">
        <v>1</v>
      </c>
      <c r="D91" s="1">
        <v>582</v>
      </c>
      <c r="E91" s="1">
        <v>0</v>
      </c>
      <c r="F91" s="1">
        <v>45</v>
      </c>
      <c r="G91" s="1">
        <v>0</v>
      </c>
      <c r="H91" s="1">
        <v>305000</v>
      </c>
      <c r="I91" s="1">
        <v>1.1000000000000001</v>
      </c>
      <c r="J91" s="1">
        <v>137</v>
      </c>
      <c r="K91" s="1" t="s">
        <v>23</v>
      </c>
      <c r="L91" s="1">
        <v>1</v>
      </c>
      <c r="M91" s="1">
        <v>209</v>
      </c>
      <c r="N91" s="1">
        <v>0</v>
      </c>
    </row>
    <row r="92" spans="1:14" x14ac:dyDescent="0.25">
      <c r="A92" s="1">
        <v>53</v>
      </c>
      <c r="B92" s="1" t="s">
        <v>15</v>
      </c>
      <c r="C92" s="1">
        <v>0</v>
      </c>
      <c r="D92" s="1">
        <v>207</v>
      </c>
      <c r="E92" s="1">
        <v>1</v>
      </c>
      <c r="F92" s="1">
        <v>40</v>
      </c>
      <c r="G92" s="1">
        <v>0</v>
      </c>
      <c r="H92" s="1">
        <v>223000</v>
      </c>
      <c r="I92" s="1">
        <v>1.2</v>
      </c>
      <c r="J92" s="1">
        <v>130</v>
      </c>
      <c r="K92" s="1" t="s">
        <v>24</v>
      </c>
      <c r="L92" s="1">
        <v>0</v>
      </c>
      <c r="M92" s="1">
        <v>214</v>
      </c>
      <c r="N92" s="1">
        <v>0</v>
      </c>
    </row>
    <row r="93" spans="1:14" x14ac:dyDescent="0.25">
      <c r="A93" s="1">
        <v>53</v>
      </c>
      <c r="B93" s="1" t="s">
        <v>15</v>
      </c>
      <c r="C93" s="1">
        <v>1</v>
      </c>
      <c r="D93" s="1">
        <v>446</v>
      </c>
      <c r="E93" s="1">
        <v>0</v>
      </c>
      <c r="F93" s="1">
        <v>60</v>
      </c>
      <c r="G93" s="1">
        <v>1</v>
      </c>
      <c r="H93" s="1">
        <v>263358.03000000003</v>
      </c>
      <c r="I93" s="1">
        <v>1</v>
      </c>
      <c r="J93" s="1">
        <v>139</v>
      </c>
      <c r="K93" s="1" t="s">
        <v>23</v>
      </c>
      <c r="L93" s="1">
        <v>0</v>
      </c>
      <c r="M93" s="1">
        <v>215</v>
      </c>
      <c r="N93" s="1">
        <v>0</v>
      </c>
    </row>
    <row r="94" spans="1:14" x14ac:dyDescent="0.25">
      <c r="A94" s="1">
        <v>53</v>
      </c>
      <c r="B94" s="1" t="s">
        <v>15</v>
      </c>
      <c r="C94" s="1">
        <v>0</v>
      </c>
      <c r="D94" s="1">
        <v>56</v>
      </c>
      <c r="E94" s="1">
        <v>0</v>
      </c>
      <c r="F94" s="1">
        <v>50</v>
      </c>
      <c r="G94" s="1">
        <v>0</v>
      </c>
      <c r="H94" s="1">
        <v>308000</v>
      </c>
      <c r="I94" s="1">
        <v>0.7</v>
      </c>
      <c r="J94" s="1">
        <v>135</v>
      </c>
      <c r="K94" s="1" t="s">
        <v>23</v>
      </c>
      <c r="L94" s="1">
        <v>1</v>
      </c>
      <c r="M94" s="1">
        <v>231</v>
      </c>
      <c r="N94" s="1">
        <v>0</v>
      </c>
    </row>
    <row r="95" spans="1:14" x14ac:dyDescent="0.25">
      <c r="A95" s="1">
        <v>54</v>
      </c>
      <c r="B95" s="1" t="s">
        <v>15</v>
      </c>
      <c r="C95" s="1">
        <v>1</v>
      </c>
      <c r="D95" s="1">
        <v>427</v>
      </c>
      <c r="E95" s="1">
        <v>0</v>
      </c>
      <c r="F95" s="1">
        <v>70</v>
      </c>
      <c r="G95" s="1">
        <v>1</v>
      </c>
      <c r="H95" s="1">
        <v>151000</v>
      </c>
      <c r="I95" s="1">
        <v>9</v>
      </c>
      <c r="J95" s="1">
        <v>137</v>
      </c>
      <c r="K95" s="1" t="s">
        <v>24</v>
      </c>
      <c r="L95" s="1">
        <v>0</v>
      </c>
      <c r="M95" s="1">
        <v>196</v>
      </c>
      <c r="N95" s="1">
        <v>1</v>
      </c>
    </row>
    <row r="96" spans="1:14" x14ac:dyDescent="0.25">
      <c r="A96" s="1">
        <v>54</v>
      </c>
      <c r="B96" s="1" t="s">
        <v>15</v>
      </c>
      <c r="C96" s="1">
        <v>0</v>
      </c>
      <c r="D96" s="1">
        <v>582</v>
      </c>
      <c r="E96" s="1">
        <v>1</v>
      </c>
      <c r="F96" s="1">
        <v>38</v>
      </c>
      <c r="G96" s="1">
        <v>0</v>
      </c>
      <c r="H96" s="1">
        <v>264000</v>
      </c>
      <c r="I96" s="1">
        <v>1.8</v>
      </c>
      <c r="J96" s="1">
        <v>134</v>
      </c>
      <c r="K96" s="1" t="s">
        <v>23</v>
      </c>
      <c r="L96" s="1">
        <v>0</v>
      </c>
      <c r="M96" s="1">
        <v>213</v>
      </c>
      <c r="N96" s="1">
        <v>0</v>
      </c>
    </row>
    <row r="97" spans="1:14" x14ac:dyDescent="0.25">
      <c r="A97" s="1">
        <v>55</v>
      </c>
      <c r="B97" s="1" t="s">
        <v>15</v>
      </c>
      <c r="C97" s="1">
        <v>0</v>
      </c>
      <c r="D97" s="1">
        <v>7861</v>
      </c>
      <c r="E97" s="1">
        <v>0</v>
      </c>
      <c r="F97" s="1">
        <v>38</v>
      </c>
      <c r="G97" s="1">
        <v>0</v>
      </c>
      <c r="H97" s="1">
        <v>263358.03000000003</v>
      </c>
      <c r="I97" s="1">
        <v>1.1000000000000001</v>
      </c>
      <c r="J97" s="1">
        <v>136</v>
      </c>
      <c r="K97" s="1" t="s">
        <v>23</v>
      </c>
      <c r="L97" s="1">
        <v>0</v>
      </c>
      <c r="M97" s="1">
        <v>6</v>
      </c>
      <c r="N97" s="1">
        <v>1</v>
      </c>
    </row>
    <row r="98" spans="1:14" x14ac:dyDescent="0.25">
      <c r="A98" s="1">
        <v>55</v>
      </c>
      <c r="B98" s="1" t="s">
        <v>15</v>
      </c>
      <c r="C98" s="1">
        <v>0</v>
      </c>
      <c r="D98" s="1">
        <v>109</v>
      </c>
      <c r="E98" s="1">
        <v>0</v>
      </c>
      <c r="F98" s="1">
        <v>35</v>
      </c>
      <c r="G98" s="1">
        <v>0</v>
      </c>
      <c r="H98" s="1">
        <v>254000</v>
      </c>
      <c r="I98" s="1">
        <v>1.1000000000000001</v>
      </c>
      <c r="J98" s="1">
        <v>139</v>
      </c>
      <c r="K98" s="1" t="s">
        <v>23</v>
      </c>
      <c r="L98" s="1">
        <v>1</v>
      </c>
      <c r="M98" s="1">
        <v>60</v>
      </c>
      <c r="N98" s="1">
        <v>0</v>
      </c>
    </row>
    <row r="99" spans="1:14" x14ac:dyDescent="0.25">
      <c r="A99" s="1">
        <v>55</v>
      </c>
      <c r="B99" s="1" t="s">
        <v>15</v>
      </c>
      <c r="C99" s="1">
        <v>0</v>
      </c>
      <c r="D99" s="1">
        <v>336</v>
      </c>
      <c r="E99" s="1">
        <v>0</v>
      </c>
      <c r="F99" s="1">
        <v>45</v>
      </c>
      <c r="G99" s="1">
        <v>1</v>
      </c>
      <c r="H99" s="1">
        <v>324000</v>
      </c>
      <c r="I99" s="1">
        <v>0.9</v>
      </c>
      <c r="J99" s="1">
        <v>140</v>
      </c>
      <c r="K99" s="1" t="s">
        <v>24</v>
      </c>
      <c r="L99" s="1">
        <v>0</v>
      </c>
      <c r="M99" s="1">
        <v>74</v>
      </c>
      <c r="N99" s="1">
        <v>0</v>
      </c>
    </row>
    <row r="100" spans="1:14" x14ac:dyDescent="0.25">
      <c r="A100" s="1">
        <v>55</v>
      </c>
      <c r="B100" s="1" t="s">
        <v>15</v>
      </c>
      <c r="C100" s="1">
        <v>0</v>
      </c>
      <c r="D100" s="1">
        <v>47</v>
      </c>
      <c r="E100" s="1">
        <v>0</v>
      </c>
      <c r="F100" s="1">
        <v>35</v>
      </c>
      <c r="G100" s="1">
        <v>1</v>
      </c>
      <c r="H100" s="1">
        <v>173000</v>
      </c>
      <c r="I100" s="1">
        <v>1.1000000000000001</v>
      </c>
      <c r="J100" s="1">
        <v>137</v>
      </c>
      <c r="K100" s="1" t="s">
        <v>23</v>
      </c>
      <c r="L100" s="1">
        <v>0</v>
      </c>
      <c r="M100" s="1">
        <v>79</v>
      </c>
      <c r="N100" s="1">
        <v>0</v>
      </c>
    </row>
    <row r="101" spans="1:14" x14ac:dyDescent="0.25">
      <c r="A101" s="1">
        <v>55</v>
      </c>
      <c r="B101" s="1" t="s">
        <v>15</v>
      </c>
      <c r="C101" s="1">
        <v>0</v>
      </c>
      <c r="D101" s="1">
        <v>748</v>
      </c>
      <c r="E101" s="1">
        <v>0</v>
      </c>
      <c r="F101" s="1">
        <v>45</v>
      </c>
      <c r="G101" s="1">
        <v>0</v>
      </c>
      <c r="H101" s="1">
        <v>263000</v>
      </c>
      <c r="I101" s="1">
        <v>1.3</v>
      </c>
      <c r="J101" s="1">
        <v>137</v>
      </c>
      <c r="K101" s="1" t="s">
        <v>23</v>
      </c>
      <c r="L101" s="1">
        <v>0</v>
      </c>
      <c r="M101" s="1">
        <v>88</v>
      </c>
      <c r="N101" s="1">
        <v>0</v>
      </c>
    </row>
    <row r="102" spans="1:14" x14ac:dyDescent="0.25">
      <c r="A102" s="1">
        <v>55</v>
      </c>
      <c r="B102" s="1" t="s">
        <v>15</v>
      </c>
      <c r="C102" s="1">
        <v>0</v>
      </c>
      <c r="D102" s="1">
        <v>60</v>
      </c>
      <c r="E102" s="1">
        <v>0</v>
      </c>
      <c r="F102" s="1">
        <v>35</v>
      </c>
      <c r="G102" s="1">
        <v>0</v>
      </c>
      <c r="H102" s="1">
        <v>228000</v>
      </c>
      <c r="I102" s="1">
        <v>1.2</v>
      </c>
      <c r="J102" s="1">
        <v>135</v>
      </c>
      <c r="K102" s="1" t="s">
        <v>23</v>
      </c>
      <c r="L102" s="1">
        <v>1</v>
      </c>
      <c r="M102" s="1">
        <v>90</v>
      </c>
      <c r="N102" s="1">
        <v>0</v>
      </c>
    </row>
    <row r="103" spans="1:14" x14ac:dyDescent="0.25">
      <c r="A103" s="1">
        <v>55</v>
      </c>
      <c r="B103" s="1" t="s">
        <v>15</v>
      </c>
      <c r="C103" s="1">
        <v>0</v>
      </c>
      <c r="D103" s="1">
        <v>835</v>
      </c>
      <c r="E103" s="1">
        <v>0</v>
      </c>
      <c r="F103" s="1">
        <v>40</v>
      </c>
      <c r="G103" s="1">
        <v>0</v>
      </c>
      <c r="H103" s="1">
        <v>279000</v>
      </c>
      <c r="I103" s="1">
        <v>0.7</v>
      </c>
      <c r="J103" s="1">
        <v>140</v>
      </c>
      <c r="K103" s="1" t="s">
        <v>23</v>
      </c>
      <c r="L103" s="1">
        <v>1</v>
      </c>
      <c r="M103" s="1">
        <v>147</v>
      </c>
      <c r="N103" s="1">
        <v>0</v>
      </c>
    </row>
    <row r="104" spans="1:14" x14ac:dyDescent="0.25">
      <c r="A104" s="1">
        <v>55</v>
      </c>
      <c r="B104" s="1" t="s">
        <v>15</v>
      </c>
      <c r="C104" s="1">
        <v>0</v>
      </c>
      <c r="D104" s="1">
        <v>582</v>
      </c>
      <c r="E104" s="1">
        <v>1</v>
      </c>
      <c r="F104" s="1">
        <v>35</v>
      </c>
      <c r="G104" s="1">
        <v>1</v>
      </c>
      <c r="H104" s="1">
        <v>371000</v>
      </c>
      <c r="I104" s="1">
        <v>0.7</v>
      </c>
      <c r="J104" s="1">
        <v>140</v>
      </c>
      <c r="K104" s="1" t="s">
        <v>24</v>
      </c>
      <c r="L104" s="1">
        <v>0</v>
      </c>
      <c r="M104" s="1">
        <v>197</v>
      </c>
      <c r="N104" s="1">
        <v>0</v>
      </c>
    </row>
    <row r="105" spans="1:14" x14ac:dyDescent="0.25">
      <c r="A105" s="1">
        <v>55</v>
      </c>
      <c r="B105" s="1" t="s">
        <v>15</v>
      </c>
      <c r="C105" s="1">
        <v>1</v>
      </c>
      <c r="D105" s="1">
        <v>2794</v>
      </c>
      <c r="E105" s="1">
        <v>0</v>
      </c>
      <c r="F105" s="1">
        <v>35</v>
      </c>
      <c r="G105" s="1">
        <v>1</v>
      </c>
      <c r="H105" s="1">
        <v>141000</v>
      </c>
      <c r="I105" s="1">
        <v>1</v>
      </c>
      <c r="J105" s="1">
        <v>140</v>
      </c>
      <c r="K105" s="1" t="s">
        <v>23</v>
      </c>
      <c r="L105" s="1">
        <v>0</v>
      </c>
      <c r="M105" s="1">
        <v>206</v>
      </c>
      <c r="N105" s="1">
        <v>0</v>
      </c>
    </row>
    <row r="106" spans="1:14" x14ac:dyDescent="0.25">
      <c r="A106" s="1">
        <v>55</v>
      </c>
      <c r="B106" s="1" t="s">
        <v>15</v>
      </c>
      <c r="C106" s="1">
        <v>1</v>
      </c>
      <c r="D106" s="1">
        <v>180</v>
      </c>
      <c r="E106" s="1">
        <v>0</v>
      </c>
      <c r="F106" s="1">
        <v>45</v>
      </c>
      <c r="G106" s="1">
        <v>0</v>
      </c>
      <c r="H106" s="1">
        <v>263358.03000000003</v>
      </c>
      <c r="I106" s="1">
        <v>1.18</v>
      </c>
      <c r="J106" s="1">
        <v>137</v>
      </c>
      <c r="K106" s="1" t="s">
        <v>23</v>
      </c>
      <c r="L106" s="1">
        <v>1</v>
      </c>
      <c r="M106" s="1">
        <v>211</v>
      </c>
      <c r="N106" s="1">
        <v>0</v>
      </c>
    </row>
    <row r="107" spans="1:14" x14ac:dyDescent="0.25">
      <c r="A107" s="1">
        <v>55</v>
      </c>
      <c r="B107" s="1" t="s">
        <v>15</v>
      </c>
      <c r="C107" s="1">
        <v>0</v>
      </c>
      <c r="D107" s="1">
        <v>2017</v>
      </c>
      <c r="E107" s="1">
        <v>0</v>
      </c>
      <c r="F107" s="1">
        <v>25</v>
      </c>
      <c r="G107" s="1">
        <v>0</v>
      </c>
      <c r="H107" s="1">
        <v>314000</v>
      </c>
      <c r="I107" s="1">
        <v>1.1000000000000001</v>
      </c>
      <c r="J107" s="1">
        <v>138</v>
      </c>
      <c r="K107" s="1" t="s">
        <v>23</v>
      </c>
      <c r="L107" s="1">
        <v>0</v>
      </c>
      <c r="M107" s="1">
        <v>214</v>
      </c>
      <c r="N107" s="1">
        <v>1</v>
      </c>
    </row>
    <row r="108" spans="1:14" x14ac:dyDescent="0.25">
      <c r="A108" s="1">
        <v>55</v>
      </c>
      <c r="B108" s="1" t="s">
        <v>15</v>
      </c>
      <c r="C108" s="1">
        <v>0</v>
      </c>
      <c r="D108" s="1">
        <v>572</v>
      </c>
      <c r="E108" s="1">
        <v>1</v>
      </c>
      <c r="F108" s="1">
        <v>35</v>
      </c>
      <c r="G108" s="1">
        <v>0</v>
      </c>
      <c r="H108" s="1">
        <v>231000</v>
      </c>
      <c r="I108" s="1">
        <v>0.8</v>
      </c>
      <c r="J108" s="1">
        <v>143</v>
      </c>
      <c r="K108" s="1" t="s">
        <v>24</v>
      </c>
      <c r="L108" s="1">
        <v>0</v>
      </c>
      <c r="M108" s="1">
        <v>215</v>
      </c>
      <c r="N108" s="1">
        <v>0</v>
      </c>
    </row>
    <row r="109" spans="1:14" x14ac:dyDescent="0.25">
      <c r="A109" s="1">
        <v>55</v>
      </c>
      <c r="B109" s="1" t="s">
        <v>15</v>
      </c>
      <c r="C109" s="1">
        <v>0</v>
      </c>
      <c r="D109" s="1">
        <v>66</v>
      </c>
      <c r="E109" s="1">
        <v>0</v>
      </c>
      <c r="F109" s="1">
        <v>40</v>
      </c>
      <c r="G109" s="1">
        <v>0</v>
      </c>
      <c r="H109" s="1">
        <v>203000</v>
      </c>
      <c r="I109" s="1">
        <v>1</v>
      </c>
      <c r="J109" s="1">
        <v>138</v>
      </c>
      <c r="K109" s="1" t="s">
        <v>23</v>
      </c>
      <c r="L109" s="1">
        <v>0</v>
      </c>
      <c r="M109" s="1">
        <v>233</v>
      </c>
      <c r="N109" s="1">
        <v>0</v>
      </c>
    </row>
    <row r="110" spans="1:14" x14ac:dyDescent="0.25">
      <c r="A110" s="1">
        <v>55</v>
      </c>
      <c r="B110" s="1" t="s">
        <v>15</v>
      </c>
      <c r="C110" s="1">
        <v>0</v>
      </c>
      <c r="D110" s="1">
        <v>1199</v>
      </c>
      <c r="E110" s="1">
        <v>0</v>
      </c>
      <c r="F110" s="1">
        <v>20</v>
      </c>
      <c r="G110" s="1">
        <v>0</v>
      </c>
      <c r="H110" s="1">
        <v>263358.03000000003</v>
      </c>
      <c r="I110" s="1">
        <v>1.83</v>
      </c>
      <c r="J110" s="1">
        <v>134</v>
      </c>
      <c r="K110" s="1" t="s">
        <v>23</v>
      </c>
      <c r="L110" s="1">
        <v>1</v>
      </c>
      <c r="M110" s="1">
        <v>241</v>
      </c>
      <c r="N110" s="1">
        <v>1</v>
      </c>
    </row>
    <row r="111" spans="1:14" x14ac:dyDescent="0.25">
      <c r="A111" s="1">
        <v>55</v>
      </c>
      <c r="B111" s="1" t="s">
        <v>15</v>
      </c>
      <c r="C111" s="1">
        <v>0</v>
      </c>
      <c r="D111" s="1">
        <v>84</v>
      </c>
      <c r="E111" s="1">
        <v>1</v>
      </c>
      <c r="F111" s="1">
        <v>38</v>
      </c>
      <c r="G111" s="1">
        <v>0</v>
      </c>
      <c r="H111" s="1">
        <v>451000</v>
      </c>
      <c r="I111" s="1">
        <v>1.3</v>
      </c>
      <c r="J111" s="1">
        <v>136</v>
      </c>
      <c r="K111" s="1" t="s">
        <v>24</v>
      </c>
      <c r="L111" s="1">
        <v>0</v>
      </c>
      <c r="M111" s="1">
        <v>246</v>
      </c>
      <c r="N111" s="1">
        <v>0</v>
      </c>
    </row>
    <row r="112" spans="1:14" x14ac:dyDescent="0.25">
      <c r="A112" s="1">
        <v>55</v>
      </c>
      <c r="B112" s="1" t="s">
        <v>15</v>
      </c>
      <c r="C112" s="1">
        <v>1</v>
      </c>
      <c r="D112" s="1">
        <v>170</v>
      </c>
      <c r="E112" s="1">
        <v>1</v>
      </c>
      <c r="F112" s="1">
        <v>40</v>
      </c>
      <c r="G112" s="1">
        <v>0</v>
      </c>
      <c r="H112" s="1">
        <v>336000</v>
      </c>
      <c r="I112" s="1">
        <v>1.2</v>
      </c>
      <c r="J112" s="1">
        <v>135</v>
      </c>
      <c r="K112" s="1" t="s">
        <v>23</v>
      </c>
      <c r="L112" s="1">
        <v>0</v>
      </c>
      <c r="M112" s="1">
        <v>250</v>
      </c>
      <c r="N112" s="1">
        <v>0</v>
      </c>
    </row>
    <row r="113" spans="1:18" x14ac:dyDescent="0.25">
      <c r="A113" s="1">
        <v>55</v>
      </c>
      <c r="B113" s="1" t="s">
        <v>15</v>
      </c>
      <c r="C113" s="1">
        <v>0</v>
      </c>
      <c r="D113" s="1">
        <v>1820</v>
      </c>
      <c r="E113" s="1">
        <v>0</v>
      </c>
      <c r="F113" s="1">
        <v>38</v>
      </c>
      <c r="G113" s="1">
        <v>0</v>
      </c>
      <c r="H113" s="1">
        <v>270000</v>
      </c>
      <c r="I113" s="1">
        <v>1.2</v>
      </c>
      <c r="J113" s="1">
        <v>139</v>
      </c>
      <c r="K113" s="1" t="s">
        <v>24</v>
      </c>
      <c r="L113" s="1">
        <v>0</v>
      </c>
      <c r="M113" s="1">
        <v>271</v>
      </c>
      <c r="N113" s="1">
        <v>0</v>
      </c>
    </row>
    <row r="114" spans="1:18" x14ac:dyDescent="0.25">
      <c r="A114" s="1">
        <v>56</v>
      </c>
      <c r="B114" s="1" t="s">
        <v>15</v>
      </c>
      <c r="C114" s="1">
        <v>1</v>
      </c>
      <c r="D114" s="1">
        <v>135</v>
      </c>
      <c r="E114" s="1">
        <v>1</v>
      </c>
      <c r="F114" s="1">
        <v>38</v>
      </c>
      <c r="G114" s="1">
        <v>0</v>
      </c>
      <c r="H114" s="1">
        <v>133000</v>
      </c>
      <c r="I114" s="1">
        <v>1.7</v>
      </c>
      <c r="J114" s="1">
        <v>140</v>
      </c>
      <c r="K114" s="1" t="s">
        <v>23</v>
      </c>
      <c r="L114" s="1">
        <v>0</v>
      </c>
      <c r="M114" s="1">
        <v>244</v>
      </c>
      <c r="N114" s="1">
        <v>0</v>
      </c>
    </row>
    <row r="115" spans="1:18" x14ac:dyDescent="0.25">
      <c r="A115" s="1">
        <v>57</v>
      </c>
      <c r="B115" s="1" t="s">
        <v>15</v>
      </c>
      <c r="C115" s="1">
        <v>1</v>
      </c>
      <c r="D115" s="1">
        <v>129</v>
      </c>
      <c r="E115" s="1">
        <v>0</v>
      </c>
      <c r="F115" s="1">
        <v>30</v>
      </c>
      <c r="G115" s="1">
        <v>0</v>
      </c>
      <c r="H115" s="1">
        <v>395000</v>
      </c>
      <c r="I115" s="1">
        <v>1</v>
      </c>
      <c r="J115" s="1">
        <v>140</v>
      </c>
      <c r="K115" s="1" t="s">
        <v>24</v>
      </c>
      <c r="L115" s="1">
        <v>0</v>
      </c>
      <c r="M115" s="1">
        <v>42</v>
      </c>
      <c r="N115" s="1">
        <v>1</v>
      </c>
    </row>
    <row r="116" spans="1:18" x14ac:dyDescent="0.25">
      <c r="A116" s="1">
        <v>57</v>
      </c>
      <c r="B116" s="1" t="s">
        <v>15</v>
      </c>
      <c r="C116" s="1">
        <v>1</v>
      </c>
      <c r="D116" s="1">
        <v>115</v>
      </c>
      <c r="E116" s="1">
        <v>0</v>
      </c>
      <c r="F116" s="1">
        <v>25</v>
      </c>
      <c r="G116" s="1">
        <v>1</v>
      </c>
      <c r="H116" s="1">
        <v>181000</v>
      </c>
      <c r="I116" s="1">
        <v>1.1000000000000001</v>
      </c>
      <c r="J116" s="1">
        <v>144</v>
      </c>
      <c r="K116" s="1" t="s">
        <v>23</v>
      </c>
      <c r="L116" s="1">
        <v>0</v>
      </c>
      <c r="M116" s="1">
        <v>79</v>
      </c>
      <c r="N116" s="1">
        <v>0</v>
      </c>
    </row>
    <row r="117" spans="1:18" x14ac:dyDescent="0.25">
      <c r="A117" s="1">
        <v>58</v>
      </c>
      <c r="B117" s="1" t="s">
        <v>15</v>
      </c>
      <c r="C117" s="1">
        <v>1</v>
      </c>
      <c r="D117" s="1">
        <v>60</v>
      </c>
      <c r="E117" s="1">
        <v>0</v>
      </c>
      <c r="F117" s="1">
        <v>38</v>
      </c>
      <c r="G117" s="1">
        <v>0</v>
      </c>
      <c r="H117" s="1">
        <v>153000</v>
      </c>
      <c r="I117" s="1">
        <v>5.8</v>
      </c>
      <c r="J117" s="1">
        <v>134</v>
      </c>
      <c r="K117" s="1" t="s">
        <v>23</v>
      </c>
      <c r="L117" s="1">
        <v>0</v>
      </c>
      <c r="M117" s="1">
        <v>26</v>
      </c>
      <c r="N117" s="1">
        <v>1</v>
      </c>
    </row>
    <row r="118" spans="1:18" x14ac:dyDescent="0.25">
      <c r="A118" s="1">
        <v>58</v>
      </c>
      <c r="B118" s="1" t="s">
        <v>15</v>
      </c>
      <c r="C118" s="1">
        <v>0</v>
      </c>
      <c r="D118" s="1">
        <v>582</v>
      </c>
      <c r="E118" s="1">
        <v>1</v>
      </c>
      <c r="F118" s="1">
        <v>35</v>
      </c>
      <c r="G118" s="1">
        <v>0</v>
      </c>
      <c r="H118" s="1">
        <v>122000</v>
      </c>
      <c r="I118" s="1">
        <v>0.9</v>
      </c>
      <c r="J118" s="1">
        <v>139</v>
      </c>
      <c r="K118" s="1" t="s">
        <v>23</v>
      </c>
      <c r="L118" s="1">
        <v>1</v>
      </c>
      <c r="M118" s="1">
        <v>71</v>
      </c>
      <c r="N118" s="1">
        <v>0</v>
      </c>
    </row>
    <row r="119" spans="1:18" x14ac:dyDescent="0.25">
      <c r="A119" s="1">
        <v>58</v>
      </c>
      <c r="B119" s="1" t="s">
        <v>15</v>
      </c>
      <c r="C119" s="1">
        <v>0</v>
      </c>
      <c r="D119" s="1">
        <v>144</v>
      </c>
      <c r="E119" s="1">
        <v>1</v>
      </c>
      <c r="F119" s="1">
        <v>38</v>
      </c>
      <c r="G119" s="1">
        <v>1</v>
      </c>
      <c r="H119" s="1">
        <v>327000</v>
      </c>
      <c r="I119" s="1">
        <v>0.7</v>
      </c>
      <c r="J119" s="1">
        <v>142</v>
      </c>
      <c r="K119" s="1" t="s">
        <v>24</v>
      </c>
      <c r="L119" s="1">
        <v>0</v>
      </c>
      <c r="M119" s="1">
        <v>83</v>
      </c>
      <c r="N119" s="1">
        <v>0</v>
      </c>
    </row>
    <row r="120" spans="1:18" x14ac:dyDescent="0.25">
      <c r="A120" s="1">
        <v>58</v>
      </c>
      <c r="B120" s="1" t="s">
        <v>15</v>
      </c>
      <c r="C120" s="1">
        <v>1</v>
      </c>
      <c r="D120" s="1">
        <v>133</v>
      </c>
      <c r="E120" s="1">
        <v>0</v>
      </c>
      <c r="F120" s="1">
        <v>60</v>
      </c>
      <c r="G120" s="1">
        <v>1</v>
      </c>
      <c r="H120" s="1">
        <v>219000</v>
      </c>
      <c r="I120" s="1">
        <v>1</v>
      </c>
      <c r="J120" s="1">
        <v>141</v>
      </c>
      <c r="K120" s="1" t="s">
        <v>23</v>
      </c>
      <c r="L120" s="1">
        <v>0</v>
      </c>
      <c r="M120" s="1">
        <v>83</v>
      </c>
      <c r="N120" s="1">
        <v>0</v>
      </c>
    </row>
    <row r="121" spans="1:18" x14ac:dyDescent="0.25">
      <c r="A121" s="1">
        <v>58</v>
      </c>
      <c r="B121" s="1" t="s">
        <v>15</v>
      </c>
      <c r="C121" s="1">
        <v>1</v>
      </c>
      <c r="D121" s="1">
        <v>400</v>
      </c>
      <c r="E121" s="1">
        <v>0</v>
      </c>
      <c r="F121" s="1">
        <v>40</v>
      </c>
      <c r="G121" s="1">
        <v>0</v>
      </c>
      <c r="H121" s="1">
        <v>164000</v>
      </c>
      <c r="I121" s="1">
        <v>1</v>
      </c>
      <c r="J121" s="1">
        <v>139</v>
      </c>
      <c r="K121" s="1" t="s">
        <v>24</v>
      </c>
      <c r="L121" s="1">
        <v>0</v>
      </c>
      <c r="M121" s="1">
        <v>91</v>
      </c>
      <c r="N121" s="1">
        <v>0</v>
      </c>
    </row>
    <row r="122" spans="1:18" x14ac:dyDescent="0.25">
      <c r="A122" s="1">
        <v>58</v>
      </c>
      <c r="B122" s="1" t="s">
        <v>15</v>
      </c>
      <c r="C122" s="1">
        <v>1</v>
      </c>
      <c r="D122" s="1">
        <v>200</v>
      </c>
      <c r="E122" s="1">
        <v>1</v>
      </c>
      <c r="F122" s="1">
        <v>60</v>
      </c>
      <c r="G122" s="1">
        <v>0</v>
      </c>
      <c r="H122" s="1">
        <v>300000</v>
      </c>
      <c r="I122" s="1">
        <v>0.8</v>
      </c>
      <c r="J122" s="1">
        <v>137</v>
      </c>
      <c r="K122" s="1" t="s">
        <v>24</v>
      </c>
      <c r="L122" s="1">
        <v>0</v>
      </c>
      <c r="M122" s="1">
        <v>104</v>
      </c>
      <c r="N122" s="1">
        <v>0</v>
      </c>
    </row>
    <row r="123" spans="1:18" x14ac:dyDescent="0.25">
      <c r="A123" s="1">
        <v>58</v>
      </c>
      <c r="B123" s="1" t="s">
        <v>15</v>
      </c>
      <c r="C123" s="1">
        <v>1</v>
      </c>
      <c r="D123" s="1">
        <v>145</v>
      </c>
      <c r="E123" s="1">
        <v>0</v>
      </c>
      <c r="F123" s="1">
        <v>25</v>
      </c>
      <c r="G123" s="1">
        <v>0</v>
      </c>
      <c r="H123" s="1">
        <v>219000</v>
      </c>
      <c r="I123" s="1">
        <v>1.2</v>
      </c>
      <c r="J123" s="1">
        <v>137</v>
      </c>
      <c r="K123" s="1" t="s">
        <v>23</v>
      </c>
      <c r="L123" s="1">
        <v>1</v>
      </c>
      <c r="M123" s="1">
        <v>170</v>
      </c>
      <c r="N123" s="1">
        <v>1</v>
      </c>
    </row>
    <row r="124" spans="1:18" x14ac:dyDescent="0.25">
      <c r="A124" s="1">
        <v>58</v>
      </c>
      <c r="B124" s="1" t="s">
        <v>15</v>
      </c>
      <c r="C124" s="1">
        <v>0</v>
      </c>
      <c r="D124" s="1">
        <v>582</v>
      </c>
      <c r="E124" s="1">
        <v>1</v>
      </c>
      <c r="F124" s="1">
        <v>25</v>
      </c>
      <c r="G124" s="1">
        <v>0</v>
      </c>
      <c r="H124" s="1">
        <v>504000</v>
      </c>
      <c r="I124" s="1">
        <v>1</v>
      </c>
      <c r="J124" s="1">
        <v>138</v>
      </c>
      <c r="K124" s="1" t="s">
        <v>23</v>
      </c>
      <c r="L124" s="1">
        <v>0</v>
      </c>
      <c r="M124" s="1">
        <v>205</v>
      </c>
      <c r="N124" s="1">
        <v>0</v>
      </c>
    </row>
    <row r="125" spans="1:18" x14ac:dyDescent="0.25">
      <c r="A125" s="1">
        <v>58</v>
      </c>
      <c r="B125" s="1" t="s">
        <v>15</v>
      </c>
      <c r="C125" s="1">
        <v>1</v>
      </c>
      <c r="D125" s="1">
        <v>57</v>
      </c>
      <c r="E125" s="1">
        <v>0</v>
      </c>
      <c r="F125" s="1">
        <v>25</v>
      </c>
      <c r="G125" s="1">
        <v>0</v>
      </c>
      <c r="H125" s="1">
        <v>189000</v>
      </c>
      <c r="I125" s="1">
        <v>1.3</v>
      </c>
      <c r="J125" s="1">
        <v>132</v>
      </c>
      <c r="K125" s="1" t="s">
        <v>23</v>
      </c>
      <c r="L125" s="1">
        <v>1</v>
      </c>
      <c r="M125" s="1">
        <v>205</v>
      </c>
      <c r="N125" s="1">
        <v>0</v>
      </c>
    </row>
    <row r="126" spans="1:18" ht="15.75" x14ac:dyDescent="0.25">
      <c r="A126" s="1">
        <v>58</v>
      </c>
      <c r="B126" s="1" t="s">
        <v>15</v>
      </c>
      <c r="C126" s="1">
        <v>0</v>
      </c>
      <c r="D126" s="1">
        <v>132</v>
      </c>
      <c r="E126" s="1">
        <v>1</v>
      </c>
      <c r="F126" s="1">
        <v>38</v>
      </c>
      <c r="G126" s="1">
        <v>1</v>
      </c>
      <c r="H126" s="1">
        <v>253000</v>
      </c>
      <c r="I126" s="1">
        <v>1</v>
      </c>
      <c r="J126" s="1">
        <v>139</v>
      </c>
      <c r="K126" s="1" t="s">
        <v>23</v>
      </c>
      <c r="L126" s="1">
        <v>0</v>
      </c>
      <c r="M126" s="1">
        <v>230</v>
      </c>
      <c r="N126" s="1">
        <v>0</v>
      </c>
      <c r="P126" s="15" t="s">
        <v>17</v>
      </c>
      <c r="Q126" s="16"/>
      <c r="R126" s="17"/>
    </row>
    <row r="127" spans="1:18" x14ac:dyDescent="0.25">
      <c r="A127" s="1">
        <v>59</v>
      </c>
      <c r="B127" s="1" t="s">
        <v>15</v>
      </c>
      <c r="C127" s="1">
        <v>1</v>
      </c>
      <c r="D127" s="1">
        <v>280</v>
      </c>
      <c r="E127" s="1">
        <v>1</v>
      </c>
      <c r="F127" s="1">
        <v>25</v>
      </c>
      <c r="G127" s="1">
        <v>1</v>
      </c>
      <c r="H127" s="1">
        <v>302000</v>
      </c>
      <c r="I127" s="1">
        <v>1</v>
      </c>
      <c r="J127" s="1">
        <v>141</v>
      </c>
      <c r="K127" s="1" t="s">
        <v>24</v>
      </c>
      <c r="L127" s="1">
        <v>0</v>
      </c>
      <c r="M127" s="1">
        <v>78</v>
      </c>
      <c r="N127" s="1">
        <v>1</v>
      </c>
      <c r="P127" s="2"/>
      <c r="Q127" s="1" t="s">
        <v>18</v>
      </c>
      <c r="R127" s="3">
        <f>MIN(A2:A163)</f>
        <v>40</v>
      </c>
    </row>
    <row r="128" spans="1:18" x14ac:dyDescent="0.25">
      <c r="A128" s="1">
        <v>59</v>
      </c>
      <c r="B128" s="1" t="s">
        <v>15</v>
      </c>
      <c r="C128" s="1">
        <v>1</v>
      </c>
      <c r="D128" s="1">
        <v>129</v>
      </c>
      <c r="E128" s="1">
        <v>0</v>
      </c>
      <c r="F128" s="1">
        <v>45</v>
      </c>
      <c r="G128" s="1">
        <v>1</v>
      </c>
      <c r="H128" s="1">
        <v>362000</v>
      </c>
      <c r="I128" s="1">
        <v>1.1000000000000001</v>
      </c>
      <c r="J128" s="1">
        <v>139</v>
      </c>
      <c r="K128" s="1" t="s">
        <v>23</v>
      </c>
      <c r="L128" s="1">
        <v>1</v>
      </c>
      <c r="M128" s="1">
        <v>121</v>
      </c>
      <c r="N128" s="1">
        <v>0</v>
      </c>
      <c r="P128" s="2"/>
      <c r="Q128" s="1" t="s">
        <v>19</v>
      </c>
      <c r="R128" s="3">
        <f>QUARTILE(A2:A163,1)</f>
        <v>47.25</v>
      </c>
    </row>
    <row r="129" spans="1:18" ht="17.25" x14ac:dyDescent="0.3">
      <c r="A129" s="1">
        <v>59</v>
      </c>
      <c r="B129" s="1" t="s">
        <v>15</v>
      </c>
      <c r="C129" s="1">
        <v>0</v>
      </c>
      <c r="D129" s="1">
        <v>66</v>
      </c>
      <c r="E129" s="1">
        <v>1</v>
      </c>
      <c r="F129" s="1">
        <v>20</v>
      </c>
      <c r="G129" s="1">
        <v>0</v>
      </c>
      <c r="H129" s="1">
        <v>70000</v>
      </c>
      <c r="I129" s="1">
        <v>2.4</v>
      </c>
      <c r="J129" s="1">
        <v>134</v>
      </c>
      <c r="K129" s="1" t="s">
        <v>23</v>
      </c>
      <c r="L129" s="1">
        <v>0</v>
      </c>
      <c r="M129" s="1">
        <v>135</v>
      </c>
      <c r="N129" s="1">
        <v>1</v>
      </c>
      <c r="P129" s="2"/>
      <c r="Q129" s="1" t="s">
        <v>20</v>
      </c>
      <c r="R129" s="4">
        <f>MEDIAN(A2:A163)</f>
        <v>52</v>
      </c>
    </row>
    <row r="130" spans="1:18" x14ac:dyDescent="0.25">
      <c r="A130" s="1">
        <v>59</v>
      </c>
      <c r="B130" s="1" t="s">
        <v>15</v>
      </c>
      <c r="C130" s="1">
        <v>1</v>
      </c>
      <c r="D130" s="1">
        <v>176</v>
      </c>
      <c r="E130" s="1">
        <v>1</v>
      </c>
      <c r="F130" s="1">
        <v>25</v>
      </c>
      <c r="G130" s="1">
        <v>0</v>
      </c>
      <c r="H130" s="1">
        <v>221000</v>
      </c>
      <c r="I130" s="1">
        <v>1</v>
      </c>
      <c r="J130" s="1">
        <v>136</v>
      </c>
      <c r="K130" s="1" t="s">
        <v>23</v>
      </c>
      <c r="L130" s="1">
        <v>1</v>
      </c>
      <c r="M130" s="1">
        <v>150</v>
      </c>
      <c r="N130" s="1">
        <v>1</v>
      </c>
      <c r="P130" s="2"/>
      <c r="Q130" s="1" t="s">
        <v>21</v>
      </c>
      <c r="R130" s="3">
        <f>QUARTILE(A2:A163,3)</f>
        <v>58</v>
      </c>
    </row>
    <row r="131" spans="1:18" x14ac:dyDescent="0.25">
      <c r="A131" s="1">
        <v>60</v>
      </c>
      <c r="B131" s="1" t="s">
        <v>15</v>
      </c>
      <c r="C131" s="1">
        <v>1</v>
      </c>
      <c r="D131" s="1">
        <v>315</v>
      </c>
      <c r="E131" s="1">
        <v>1</v>
      </c>
      <c r="F131" s="1">
        <v>60</v>
      </c>
      <c r="G131" s="1">
        <v>0</v>
      </c>
      <c r="H131" s="1">
        <v>454000</v>
      </c>
      <c r="I131" s="1">
        <v>1.1000000000000001</v>
      </c>
      <c r="J131" s="1">
        <v>131</v>
      </c>
      <c r="K131" s="1" t="s">
        <v>23</v>
      </c>
      <c r="L131" s="1">
        <v>1</v>
      </c>
      <c r="M131" s="1">
        <v>10</v>
      </c>
      <c r="N131" s="1">
        <v>1</v>
      </c>
      <c r="P131" s="5"/>
      <c r="Q131" s="6" t="s">
        <v>22</v>
      </c>
      <c r="R131" s="7">
        <f>MAX(A2:A163)</f>
        <v>60</v>
      </c>
    </row>
    <row r="132" spans="1:18" x14ac:dyDescent="0.25">
      <c r="A132" s="1">
        <v>60</v>
      </c>
      <c r="B132" s="1" t="s">
        <v>15</v>
      </c>
      <c r="C132" s="1">
        <v>0</v>
      </c>
      <c r="D132" s="1">
        <v>2656</v>
      </c>
      <c r="E132" s="1">
        <v>1</v>
      </c>
      <c r="F132" s="1">
        <v>30</v>
      </c>
      <c r="G132" s="1">
        <v>0</v>
      </c>
      <c r="H132" s="1">
        <v>305000</v>
      </c>
      <c r="I132" s="1">
        <v>2.2999999999999998</v>
      </c>
      <c r="J132" s="1">
        <v>137</v>
      </c>
      <c r="K132" s="1" t="s">
        <v>23</v>
      </c>
      <c r="L132" s="1">
        <v>0</v>
      </c>
      <c r="M132" s="1">
        <v>30</v>
      </c>
      <c r="N132" s="1">
        <v>0</v>
      </c>
    </row>
    <row r="133" spans="1:18" x14ac:dyDescent="0.25">
      <c r="A133" s="1">
        <v>60</v>
      </c>
      <c r="B133" s="1" t="s">
        <v>15</v>
      </c>
      <c r="C133" s="1">
        <v>0</v>
      </c>
      <c r="D133" s="1">
        <v>235</v>
      </c>
      <c r="E133" s="1">
        <v>1</v>
      </c>
      <c r="F133" s="1">
        <v>38</v>
      </c>
      <c r="G133" s="1">
        <v>0</v>
      </c>
      <c r="H133" s="1">
        <v>329000</v>
      </c>
      <c r="I133" s="1">
        <v>3</v>
      </c>
      <c r="J133" s="1">
        <v>142</v>
      </c>
      <c r="K133" s="1" t="s">
        <v>24</v>
      </c>
      <c r="L133" s="1">
        <v>0</v>
      </c>
      <c r="M133" s="1">
        <v>30</v>
      </c>
      <c r="N133" s="1">
        <v>1</v>
      </c>
    </row>
    <row r="134" spans="1:18" x14ac:dyDescent="0.25">
      <c r="A134" s="1">
        <v>60</v>
      </c>
      <c r="B134" s="1" t="s">
        <v>15</v>
      </c>
      <c r="C134" s="1">
        <v>1</v>
      </c>
      <c r="D134" s="1">
        <v>588</v>
      </c>
      <c r="E134" s="1">
        <v>1</v>
      </c>
      <c r="F134" s="1">
        <v>60</v>
      </c>
      <c r="G134" s="1">
        <v>0</v>
      </c>
      <c r="H134" s="1">
        <v>194000</v>
      </c>
      <c r="I134" s="1">
        <v>1.1000000000000001</v>
      </c>
      <c r="J134" s="1">
        <v>142</v>
      </c>
      <c r="K134" s="1" t="s">
        <v>24</v>
      </c>
      <c r="L134" s="1">
        <v>0</v>
      </c>
      <c r="M134" s="1">
        <v>33</v>
      </c>
      <c r="N134" s="1">
        <v>1</v>
      </c>
    </row>
    <row r="135" spans="1:18" x14ac:dyDescent="0.25">
      <c r="A135" s="1">
        <v>60</v>
      </c>
      <c r="B135" s="1" t="s">
        <v>15</v>
      </c>
      <c r="C135" s="1">
        <v>0</v>
      </c>
      <c r="D135" s="1">
        <v>582</v>
      </c>
      <c r="E135" s="1">
        <v>1</v>
      </c>
      <c r="F135" s="1">
        <v>38</v>
      </c>
      <c r="G135" s="1">
        <v>1</v>
      </c>
      <c r="H135" s="1">
        <v>451000</v>
      </c>
      <c r="I135" s="1">
        <v>0.6</v>
      </c>
      <c r="J135" s="1">
        <v>138</v>
      </c>
      <c r="K135" s="1" t="s">
        <v>23</v>
      </c>
      <c r="L135" s="1">
        <v>1</v>
      </c>
      <c r="M135" s="1">
        <v>40</v>
      </c>
      <c r="N135" s="1">
        <v>1</v>
      </c>
      <c r="O135" s="1"/>
    </row>
    <row r="136" spans="1:18" x14ac:dyDescent="0.25">
      <c r="A136" s="1">
        <v>60</v>
      </c>
      <c r="B136" s="1" t="s">
        <v>15</v>
      </c>
      <c r="C136" s="1">
        <v>0</v>
      </c>
      <c r="D136" s="1">
        <v>3964</v>
      </c>
      <c r="E136" s="1">
        <v>1</v>
      </c>
      <c r="F136" s="1">
        <v>62</v>
      </c>
      <c r="G136" s="1">
        <v>0</v>
      </c>
      <c r="H136" s="1">
        <v>263358.03000000003</v>
      </c>
      <c r="I136" s="1">
        <v>6.8</v>
      </c>
      <c r="J136" s="1">
        <v>146</v>
      </c>
      <c r="K136" s="1" t="s">
        <v>24</v>
      </c>
      <c r="L136" s="1">
        <v>0</v>
      </c>
      <c r="M136" s="1">
        <v>43</v>
      </c>
      <c r="N136" s="1">
        <v>1</v>
      </c>
    </row>
    <row r="137" spans="1:18" x14ac:dyDescent="0.25">
      <c r="A137" s="1">
        <v>60</v>
      </c>
      <c r="B137" s="1" t="s">
        <v>15</v>
      </c>
      <c r="C137" s="1">
        <v>1</v>
      </c>
      <c r="D137" s="1">
        <v>260</v>
      </c>
      <c r="E137" s="1">
        <v>1</v>
      </c>
      <c r="F137" s="1">
        <v>38</v>
      </c>
      <c r="G137" s="1">
        <v>0</v>
      </c>
      <c r="H137" s="1">
        <v>255000</v>
      </c>
      <c r="I137" s="1">
        <v>2.2000000000000002</v>
      </c>
      <c r="J137" s="1">
        <v>132</v>
      </c>
      <c r="K137" s="1" t="s">
        <v>24</v>
      </c>
      <c r="L137" s="1">
        <v>1</v>
      </c>
      <c r="M137" s="1">
        <v>45</v>
      </c>
      <c r="N137" s="1">
        <v>1</v>
      </c>
    </row>
    <row r="138" spans="1:18" x14ac:dyDescent="0.25">
      <c r="A138" s="1">
        <v>60</v>
      </c>
      <c r="B138" s="1" t="s">
        <v>15</v>
      </c>
      <c r="C138" s="1">
        <v>1</v>
      </c>
      <c r="D138" s="1">
        <v>607</v>
      </c>
      <c r="E138" s="1">
        <v>0</v>
      </c>
      <c r="F138" s="1">
        <v>40</v>
      </c>
      <c r="G138" s="1">
        <v>0</v>
      </c>
      <c r="H138" s="1">
        <v>216000</v>
      </c>
      <c r="I138" s="1">
        <v>0.6</v>
      </c>
      <c r="J138" s="1">
        <v>138</v>
      </c>
      <c r="K138" s="1" t="s">
        <v>23</v>
      </c>
      <c r="L138" s="1">
        <v>1</v>
      </c>
      <c r="M138" s="1">
        <v>54</v>
      </c>
      <c r="N138" s="1">
        <v>0</v>
      </c>
    </row>
    <row r="139" spans="1:18" x14ac:dyDescent="0.25">
      <c r="A139" s="1">
        <v>60</v>
      </c>
      <c r="B139" s="1" t="s">
        <v>15</v>
      </c>
      <c r="C139" s="1">
        <v>0</v>
      </c>
      <c r="D139" s="1">
        <v>68</v>
      </c>
      <c r="E139" s="1">
        <v>0</v>
      </c>
      <c r="F139" s="1">
        <v>20</v>
      </c>
      <c r="G139" s="1">
        <v>0</v>
      </c>
      <c r="H139" s="1">
        <v>119000</v>
      </c>
      <c r="I139" s="1">
        <v>2.9</v>
      </c>
      <c r="J139" s="1">
        <v>127</v>
      </c>
      <c r="K139" s="1" t="s">
        <v>23</v>
      </c>
      <c r="L139" s="1">
        <v>1</v>
      </c>
      <c r="M139" s="1">
        <v>64</v>
      </c>
      <c r="N139" s="1">
        <v>1</v>
      </c>
    </row>
    <row r="140" spans="1:18" x14ac:dyDescent="0.25">
      <c r="A140" s="1">
        <v>60</v>
      </c>
      <c r="B140" s="1" t="s">
        <v>15</v>
      </c>
      <c r="C140" s="1">
        <v>1</v>
      </c>
      <c r="D140" s="1">
        <v>47</v>
      </c>
      <c r="E140" s="1">
        <v>0</v>
      </c>
      <c r="F140" s="1">
        <v>20</v>
      </c>
      <c r="G140" s="1">
        <v>0</v>
      </c>
      <c r="H140" s="1">
        <v>204000</v>
      </c>
      <c r="I140" s="1">
        <v>0.7</v>
      </c>
      <c r="J140" s="1">
        <v>139</v>
      </c>
      <c r="K140" s="1" t="s">
        <v>23</v>
      </c>
      <c r="L140" s="1">
        <v>1</v>
      </c>
      <c r="M140" s="1">
        <v>73</v>
      </c>
      <c r="N140" s="1">
        <v>1</v>
      </c>
    </row>
    <row r="141" spans="1:18" x14ac:dyDescent="0.25">
      <c r="A141" s="1">
        <v>60</v>
      </c>
      <c r="B141" s="1" t="s">
        <v>15</v>
      </c>
      <c r="C141" s="1">
        <v>1</v>
      </c>
      <c r="D141" s="1">
        <v>76</v>
      </c>
      <c r="E141" s="1">
        <v>1</v>
      </c>
      <c r="F141" s="1">
        <v>25</v>
      </c>
      <c r="G141" s="1">
        <v>0</v>
      </c>
      <c r="H141" s="1">
        <v>196000</v>
      </c>
      <c r="I141" s="1">
        <v>2.5</v>
      </c>
      <c r="J141" s="1">
        <v>132</v>
      </c>
      <c r="K141" s="1" t="s">
        <v>24</v>
      </c>
      <c r="L141" s="1">
        <v>0</v>
      </c>
      <c r="M141" s="1">
        <v>77</v>
      </c>
      <c r="N141" s="1">
        <v>1</v>
      </c>
    </row>
    <row r="142" spans="1:18" x14ac:dyDescent="0.25">
      <c r="A142" s="1">
        <v>60</v>
      </c>
      <c r="B142" s="1" t="s">
        <v>15</v>
      </c>
      <c r="C142" s="1">
        <v>0</v>
      </c>
      <c r="D142" s="1">
        <v>897</v>
      </c>
      <c r="E142" s="1">
        <v>1</v>
      </c>
      <c r="F142" s="1">
        <v>45</v>
      </c>
      <c r="G142" s="1">
        <v>0</v>
      </c>
      <c r="H142" s="1">
        <v>297000</v>
      </c>
      <c r="I142" s="1">
        <v>1</v>
      </c>
      <c r="J142" s="1">
        <v>133</v>
      </c>
      <c r="K142" s="1" t="s">
        <v>23</v>
      </c>
      <c r="L142" s="1">
        <v>0</v>
      </c>
      <c r="M142" s="1">
        <v>80</v>
      </c>
      <c r="N142" s="1">
        <v>0</v>
      </c>
    </row>
    <row r="143" spans="1:18" ht="15.75" x14ac:dyDescent="0.25">
      <c r="A143" s="1">
        <v>60</v>
      </c>
      <c r="B143" s="1" t="s">
        <v>15</v>
      </c>
      <c r="C143" s="1">
        <v>1</v>
      </c>
      <c r="D143" s="1">
        <v>154</v>
      </c>
      <c r="E143" s="1">
        <v>0</v>
      </c>
      <c r="F143" s="1">
        <v>25</v>
      </c>
      <c r="G143" s="1">
        <v>0</v>
      </c>
      <c r="H143" s="1">
        <v>210000</v>
      </c>
      <c r="I143" s="1">
        <v>1.7</v>
      </c>
      <c r="J143" s="1">
        <v>135</v>
      </c>
      <c r="K143" s="1" t="s">
        <v>23</v>
      </c>
      <c r="L143" s="1">
        <v>0</v>
      </c>
      <c r="M143" s="1">
        <v>82</v>
      </c>
      <c r="N143" s="1">
        <v>1</v>
      </c>
      <c r="P143" s="15" t="s">
        <v>17</v>
      </c>
      <c r="Q143" s="16"/>
      <c r="R143" s="17"/>
    </row>
    <row r="144" spans="1:18" x14ac:dyDescent="0.25">
      <c r="A144" s="1">
        <v>60</v>
      </c>
      <c r="B144" s="1" t="s">
        <v>15</v>
      </c>
      <c r="C144" s="1">
        <v>1</v>
      </c>
      <c r="D144" s="1">
        <v>156</v>
      </c>
      <c r="E144" s="1">
        <v>1</v>
      </c>
      <c r="F144" s="1">
        <v>25</v>
      </c>
      <c r="G144" s="1">
        <v>1</v>
      </c>
      <c r="H144" s="1">
        <v>318000</v>
      </c>
      <c r="I144" s="1">
        <v>1.2</v>
      </c>
      <c r="J144" s="1">
        <v>137</v>
      </c>
      <c r="K144" s="1" t="s">
        <v>24</v>
      </c>
      <c r="L144" s="1">
        <v>0</v>
      </c>
      <c r="M144" s="1">
        <v>85</v>
      </c>
      <c r="N144" s="1">
        <v>0</v>
      </c>
      <c r="P144" s="2"/>
      <c r="Q144" s="1" t="s">
        <v>18</v>
      </c>
      <c r="R144" s="3">
        <f>MIN(I283:I299)</f>
        <v>0.9</v>
      </c>
    </row>
    <row r="145" spans="1:18" x14ac:dyDescent="0.25">
      <c r="A145" s="1">
        <v>60</v>
      </c>
      <c r="B145" s="1" t="s">
        <v>15</v>
      </c>
      <c r="C145" s="1">
        <v>0</v>
      </c>
      <c r="D145" s="1">
        <v>53</v>
      </c>
      <c r="E145" s="1">
        <v>0</v>
      </c>
      <c r="F145" s="1">
        <v>50</v>
      </c>
      <c r="G145" s="1">
        <v>1</v>
      </c>
      <c r="H145" s="1">
        <v>286000</v>
      </c>
      <c r="I145" s="1">
        <v>2.2999999999999998</v>
      </c>
      <c r="J145" s="1">
        <v>143</v>
      </c>
      <c r="K145" s="1" t="s">
        <v>24</v>
      </c>
      <c r="L145" s="1">
        <v>0</v>
      </c>
      <c r="M145" s="1">
        <v>87</v>
      </c>
      <c r="N145" s="1">
        <v>0</v>
      </c>
      <c r="P145" s="2"/>
      <c r="Q145" s="1" t="s">
        <v>19</v>
      </c>
      <c r="R145" s="3">
        <f>QUARTILE(I283:I299,1)</f>
        <v>1</v>
      </c>
    </row>
    <row r="146" spans="1:18" ht="17.25" x14ac:dyDescent="0.3">
      <c r="A146" s="1">
        <v>60</v>
      </c>
      <c r="B146" s="1" t="s">
        <v>15</v>
      </c>
      <c r="C146" s="1">
        <v>1</v>
      </c>
      <c r="D146" s="1">
        <v>754</v>
      </c>
      <c r="E146" s="1">
        <v>1</v>
      </c>
      <c r="F146" s="1">
        <v>40</v>
      </c>
      <c r="G146" s="1">
        <v>1</v>
      </c>
      <c r="H146" s="1">
        <v>328000</v>
      </c>
      <c r="I146" s="1">
        <v>1.2</v>
      </c>
      <c r="J146" s="1">
        <v>126</v>
      </c>
      <c r="K146" s="1" t="s">
        <v>23</v>
      </c>
      <c r="L146" s="1">
        <v>0</v>
      </c>
      <c r="M146" s="1">
        <v>91</v>
      </c>
      <c r="N146" s="1">
        <v>0</v>
      </c>
      <c r="P146" s="2"/>
      <c r="Q146" s="1" t="s">
        <v>20</v>
      </c>
      <c r="R146" s="4">
        <f>MEDIAN(I283:I299)</f>
        <v>1.2</v>
      </c>
    </row>
    <row r="147" spans="1:18" x14ac:dyDescent="0.25">
      <c r="A147" s="1">
        <v>60</v>
      </c>
      <c r="B147" s="1" t="s">
        <v>15</v>
      </c>
      <c r="C147" s="1">
        <v>1</v>
      </c>
      <c r="D147" s="1">
        <v>96</v>
      </c>
      <c r="E147" s="1">
        <v>1</v>
      </c>
      <c r="F147" s="1">
        <v>60</v>
      </c>
      <c r="G147" s="1">
        <v>1</v>
      </c>
      <c r="H147" s="1">
        <v>271000</v>
      </c>
      <c r="I147" s="1">
        <v>0.7</v>
      </c>
      <c r="J147" s="1">
        <v>136</v>
      </c>
      <c r="K147" s="1" t="s">
        <v>24</v>
      </c>
      <c r="L147" s="1">
        <v>0</v>
      </c>
      <c r="M147" s="1">
        <v>94</v>
      </c>
      <c r="N147" s="1">
        <v>0</v>
      </c>
      <c r="P147" s="2"/>
      <c r="Q147" s="1" t="s">
        <v>21</v>
      </c>
      <c r="R147" s="3">
        <f>QUARTILE(I283:I299,3)</f>
        <v>1.83</v>
      </c>
    </row>
    <row r="148" spans="1:18" x14ac:dyDescent="0.25">
      <c r="A148" s="1">
        <v>60</v>
      </c>
      <c r="B148" s="1" t="s">
        <v>15</v>
      </c>
      <c r="C148" s="1">
        <v>1</v>
      </c>
      <c r="D148" s="1">
        <v>737</v>
      </c>
      <c r="E148" s="1">
        <v>0</v>
      </c>
      <c r="F148" s="1">
        <v>60</v>
      </c>
      <c r="G148" s="1">
        <v>1</v>
      </c>
      <c r="H148" s="1">
        <v>210000</v>
      </c>
      <c r="I148" s="1">
        <v>1.5</v>
      </c>
      <c r="J148" s="1">
        <v>135</v>
      </c>
      <c r="K148" s="1" t="s">
        <v>23</v>
      </c>
      <c r="L148" s="1">
        <v>1</v>
      </c>
      <c r="M148" s="1">
        <v>95</v>
      </c>
      <c r="N148" s="1">
        <v>0</v>
      </c>
      <c r="P148" s="5"/>
      <c r="Q148" s="6" t="s">
        <v>22</v>
      </c>
      <c r="R148" s="7">
        <f>MAX(I283:I299)</f>
        <v>3.2</v>
      </c>
    </row>
    <row r="149" spans="1:18" x14ac:dyDescent="0.25">
      <c r="A149" s="1">
        <v>60</v>
      </c>
      <c r="B149" s="1" t="s">
        <v>15</v>
      </c>
      <c r="C149" s="1">
        <v>0</v>
      </c>
      <c r="D149" s="1">
        <v>96</v>
      </c>
      <c r="E149" s="1">
        <v>1</v>
      </c>
      <c r="F149" s="1">
        <v>38</v>
      </c>
      <c r="G149" s="1">
        <v>0</v>
      </c>
      <c r="H149" s="1">
        <v>228000</v>
      </c>
      <c r="I149" s="1">
        <v>0.75</v>
      </c>
      <c r="J149" s="1">
        <v>140</v>
      </c>
      <c r="K149" s="1" t="s">
        <v>24</v>
      </c>
      <c r="L149" s="1">
        <v>0</v>
      </c>
      <c r="M149" s="1">
        <v>95</v>
      </c>
      <c r="N149" s="1">
        <v>0</v>
      </c>
    </row>
    <row r="150" spans="1:18" x14ac:dyDescent="0.25">
      <c r="A150" s="1">
        <v>60</v>
      </c>
      <c r="B150" s="1" t="s">
        <v>15</v>
      </c>
      <c r="C150" s="1">
        <v>1</v>
      </c>
      <c r="D150" s="1">
        <v>582</v>
      </c>
      <c r="E150" s="1">
        <v>0</v>
      </c>
      <c r="F150" s="1">
        <v>30</v>
      </c>
      <c r="G150" s="1">
        <v>1</v>
      </c>
      <c r="H150" s="1">
        <v>127000</v>
      </c>
      <c r="I150" s="1">
        <v>0.9</v>
      </c>
      <c r="J150" s="1">
        <v>145</v>
      </c>
      <c r="K150" s="1" t="s">
        <v>24</v>
      </c>
      <c r="L150" s="1">
        <v>0</v>
      </c>
      <c r="M150" s="1">
        <v>95</v>
      </c>
      <c r="N150" s="1">
        <v>0</v>
      </c>
    </row>
    <row r="151" spans="1:18" x14ac:dyDescent="0.25">
      <c r="A151" s="1">
        <v>60</v>
      </c>
      <c r="B151" s="1" t="s">
        <v>15</v>
      </c>
      <c r="C151" s="1">
        <v>0</v>
      </c>
      <c r="D151" s="1">
        <v>582</v>
      </c>
      <c r="E151" s="1">
        <v>0</v>
      </c>
      <c r="F151" s="1">
        <v>40</v>
      </c>
      <c r="G151" s="1">
        <v>0</v>
      </c>
      <c r="H151" s="1">
        <v>217000</v>
      </c>
      <c r="I151" s="1">
        <v>3.7</v>
      </c>
      <c r="J151" s="1">
        <v>134</v>
      </c>
      <c r="K151" s="1" t="s">
        <v>23</v>
      </c>
      <c r="L151" s="1">
        <v>0</v>
      </c>
      <c r="M151" s="1">
        <v>96</v>
      </c>
      <c r="N151" s="1">
        <v>1</v>
      </c>
    </row>
    <row r="152" spans="1:18" x14ac:dyDescent="0.25">
      <c r="A152" s="1">
        <v>60</v>
      </c>
      <c r="B152" s="1" t="s">
        <v>15</v>
      </c>
      <c r="C152" s="1">
        <v>1</v>
      </c>
      <c r="D152" s="1">
        <v>1082</v>
      </c>
      <c r="E152" s="1">
        <v>1</v>
      </c>
      <c r="F152" s="1">
        <v>45</v>
      </c>
      <c r="G152" s="1">
        <v>0</v>
      </c>
      <c r="H152" s="1">
        <v>250000</v>
      </c>
      <c r="I152" s="1">
        <v>6.1</v>
      </c>
      <c r="J152" s="1">
        <v>131</v>
      </c>
      <c r="K152" s="1" t="s">
        <v>23</v>
      </c>
      <c r="L152" s="1">
        <v>0</v>
      </c>
      <c r="M152" s="1">
        <v>107</v>
      </c>
      <c r="N152" s="1">
        <v>0</v>
      </c>
    </row>
    <row r="153" spans="1:18" x14ac:dyDescent="0.25">
      <c r="A153" s="1">
        <v>60</v>
      </c>
      <c r="B153" s="1" t="s">
        <v>15</v>
      </c>
      <c r="C153" s="1">
        <v>0</v>
      </c>
      <c r="D153" s="1">
        <v>2261</v>
      </c>
      <c r="E153" s="1">
        <v>0</v>
      </c>
      <c r="F153" s="1">
        <v>35</v>
      </c>
      <c r="G153" s="1">
        <v>1</v>
      </c>
      <c r="H153" s="1">
        <v>228000</v>
      </c>
      <c r="I153" s="1">
        <v>0.9</v>
      </c>
      <c r="J153" s="1">
        <v>136</v>
      </c>
      <c r="K153" s="1" t="s">
        <v>23</v>
      </c>
      <c r="L153" s="1">
        <v>0</v>
      </c>
      <c r="M153" s="1">
        <v>115</v>
      </c>
      <c r="N153" s="1">
        <v>0</v>
      </c>
    </row>
    <row r="154" spans="1:18" x14ac:dyDescent="0.25">
      <c r="A154" s="1">
        <v>60</v>
      </c>
      <c r="B154" s="1" t="s">
        <v>15</v>
      </c>
      <c r="C154" s="1">
        <v>1</v>
      </c>
      <c r="D154" s="1">
        <v>231</v>
      </c>
      <c r="E154" s="1">
        <v>1</v>
      </c>
      <c r="F154" s="1">
        <v>25</v>
      </c>
      <c r="G154" s="1">
        <v>0</v>
      </c>
      <c r="H154" s="1">
        <v>194000</v>
      </c>
      <c r="I154" s="1">
        <v>1.7</v>
      </c>
      <c r="J154" s="1">
        <v>140</v>
      </c>
      <c r="K154" s="1" t="s">
        <v>23</v>
      </c>
      <c r="L154" s="1">
        <v>0</v>
      </c>
      <c r="M154" s="1">
        <v>120</v>
      </c>
      <c r="N154" s="1">
        <v>0</v>
      </c>
    </row>
    <row r="155" spans="1:18" x14ac:dyDescent="0.25">
      <c r="A155" s="1">
        <v>60</v>
      </c>
      <c r="B155" s="1" t="s">
        <v>15</v>
      </c>
      <c r="C155" s="1">
        <v>1</v>
      </c>
      <c r="D155" s="1">
        <v>95</v>
      </c>
      <c r="E155" s="1">
        <v>0</v>
      </c>
      <c r="F155" s="1">
        <v>60</v>
      </c>
      <c r="G155" s="1">
        <v>0</v>
      </c>
      <c r="H155" s="1">
        <v>337000</v>
      </c>
      <c r="I155" s="1">
        <v>1</v>
      </c>
      <c r="J155" s="1">
        <v>138</v>
      </c>
      <c r="K155" s="1" t="s">
        <v>23</v>
      </c>
      <c r="L155" s="1">
        <v>1</v>
      </c>
      <c r="M155" s="1">
        <v>146</v>
      </c>
      <c r="N155" s="1">
        <v>0</v>
      </c>
    </row>
    <row r="156" spans="1:18" x14ac:dyDescent="0.25">
      <c r="A156" s="1">
        <v>60</v>
      </c>
      <c r="B156" s="1" t="s">
        <v>15</v>
      </c>
      <c r="C156" s="1">
        <v>0</v>
      </c>
      <c r="D156" s="1">
        <v>1896</v>
      </c>
      <c r="E156" s="1">
        <v>1</v>
      </c>
      <c r="F156" s="1">
        <v>25</v>
      </c>
      <c r="G156" s="1">
        <v>0</v>
      </c>
      <c r="H156" s="1">
        <v>365000</v>
      </c>
      <c r="I156" s="1">
        <v>2.1</v>
      </c>
      <c r="J156" s="1">
        <v>144</v>
      </c>
      <c r="K156" s="1" t="s">
        <v>24</v>
      </c>
      <c r="L156" s="1">
        <v>0</v>
      </c>
      <c r="M156" s="1">
        <v>172</v>
      </c>
      <c r="N156" s="1">
        <v>1</v>
      </c>
    </row>
    <row r="157" spans="1:18" x14ac:dyDescent="0.25">
      <c r="A157" s="1">
        <v>60</v>
      </c>
      <c r="B157" s="1" t="s">
        <v>15</v>
      </c>
      <c r="C157" s="1">
        <v>0</v>
      </c>
      <c r="D157" s="1">
        <v>1211</v>
      </c>
      <c r="E157" s="1">
        <v>1</v>
      </c>
      <c r="F157" s="1">
        <v>35</v>
      </c>
      <c r="G157" s="1">
        <v>0</v>
      </c>
      <c r="H157" s="1">
        <v>263358.03000000003</v>
      </c>
      <c r="I157" s="1">
        <v>1.8</v>
      </c>
      <c r="J157" s="1">
        <v>113</v>
      </c>
      <c r="K157" s="1" t="s">
        <v>23</v>
      </c>
      <c r="L157" s="1">
        <v>1</v>
      </c>
      <c r="M157" s="1">
        <v>186</v>
      </c>
      <c r="N157" s="1">
        <v>0</v>
      </c>
    </row>
    <row r="158" spans="1:18" x14ac:dyDescent="0.25">
      <c r="A158" s="1">
        <v>60</v>
      </c>
      <c r="B158" s="1" t="s">
        <v>15</v>
      </c>
      <c r="C158" s="1">
        <v>0</v>
      </c>
      <c r="D158" s="1">
        <v>59</v>
      </c>
      <c r="E158" s="1">
        <v>0</v>
      </c>
      <c r="F158" s="1">
        <v>25</v>
      </c>
      <c r="G158" s="1">
        <v>1</v>
      </c>
      <c r="H158" s="1">
        <v>212000</v>
      </c>
      <c r="I158" s="1">
        <v>3.5</v>
      </c>
      <c r="J158" s="1">
        <v>136</v>
      </c>
      <c r="K158" s="1" t="s">
        <v>23</v>
      </c>
      <c r="L158" s="1">
        <v>1</v>
      </c>
      <c r="M158" s="1">
        <v>187</v>
      </c>
      <c r="N158" s="1">
        <v>0</v>
      </c>
    </row>
    <row r="159" spans="1:18" x14ac:dyDescent="0.25">
      <c r="A159" s="1">
        <v>60</v>
      </c>
      <c r="B159" s="1" t="s">
        <v>15</v>
      </c>
      <c r="C159" s="1">
        <v>1</v>
      </c>
      <c r="D159" s="1">
        <v>2281</v>
      </c>
      <c r="E159" s="1">
        <v>1</v>
      </c>
      <c r="F159" s="1">
        <v>40</v>
      </c>
      <c r="G159" s="1">
        <v>0</v>
      </c>
      <c r="H159" s="1">
        <v>283000</v>
      </c>
      <c r="I159" s="1">
        <v>1</v>
      </c>
      <c r="J159" s="1">
        <v>141</v>
      </c>
      <c r="K159" s="1" t="s">
        <v>24</v>
      </c>
      <c r="L159" s="1">
        <v>0</v>
      </c>
      <c r="M159" s="1">
        <v>187</v>
      </c>
      <c r="N159" s="1">
        <v>0</v>
      </c>
    </row>
    <row r="160" spans="1:18" x14ac:dyDescent="0.25">
      <c r="A160" s="1">
        <v>60</v>
      </c>
      <c r="B160" s="1" t="s">
        <v>15</v>
      </c>
      <c r="C160" s="1">
        <v>0</v>
      </c>
      <c r="D160" s="1">
        <v>166</v>
      </c>
      <c r="E160" s="1">
        <v>0</v>
      </c>
      <c r="F160" s="1">
        <v>30</v>
      </c>
      <c r="G160" s="1">
        <v>0</v>
      </c>
      <c r="H160" s="1">
        <v>62000</v>
      </c>
      <c r="I160" s="1">
        <v>1.7</v>
      </c>
      <c r="J160" s="1">
        <v>127</v>
      </c>
      <c r="K160" s="1" t="s">
        <v>24</v>
      </c>
      <c r="L160" s="1">
        <v>0</v>
      </c>
      <c r="M160" s="1">
        <v>207</v>
      </c>
      <c r="N160" s="1">
        <v>1</v>
      </c>
    </row>
    <row r="161" spans="1:14" x14ac:dyDescent="0.25">
      <c r="A161" s="1">
        <v>60</v>
      </c>
      <c r="B161" s="1" t="s">
        <v>15</v>
      </c>
      <c r="C161" s="1">
        <v>1</v>
      </c>
      <c r="D161" s="1">
        <v>257</v>
      </c>
      <c r="E161" s="1">
        <v>1</v>
      </c>
      <c r="F161" s="1">
        <v>30</v>
      </c>
      <c r="G161" s="1">
        <v>0</v>
      </c>
      <c r="H161" s="1">
        <v>150000</v>
      </c>
      <c r="I161" s="1">
        <v>1</v>
      </c>
      <c r="J161" s="1">
        <v>137</v>
      </c>
      <c r="K161" s="1" t="s">
        <v>23</v>
      </c>
      <c r="L161" s="1">
        <v>1</v>
      </c>
      <c r="M161" s="1">
        <v>245</v>
      </c>
      <c r="N161" s="1">
        <v>0</v>
      </c>
    </row>
    <row r="162" spans="1:14" x14ac:dyDescent="0.25">
      <c r="A162" s="1">
        <v>60</v>
      </c>
      <c r="B162" s="1" t="s">
        <v>15</v>
      </c>
      <c r="C162" s="1">
        <v>0</v>
      </c>
      <c r="D162" s="1">
        <v>253</v>
      </c>
      <c r="E162" s="1">
        <v>0</v>
      </c>
      <c r="F162" s="1">
        <v>35</v>
      </c>
      <c r="G162" s="1">
        <v>0</v>
      </c>
      <c r="H162" s="1">
        <v>279000</v>
      </c>
      <c r="I162" s="1">
        <v>1.7</v>
      </c>
      <c r="J162" s="1">
        <v>140</v>
      </c>
      <c r="K162" s="1" t="s">
        <v>23</v>
      </c>
      <c r="L162" s="1">
        <v>0</v>
      </c>
      <c r="M162" s="1">
        <v>250</v>
      </c>
      <c r="N162" s="1">
        <v>0</v>
      </c>
    </row>
    <row r="163" spans="1:14" x14ac:dyDescent="0.25">
      <c r="A163" s="1">
        <v>60</v>
      </c>
      <c r="B163" s="1" t="s">
        <v>15</v>
      </c>
      <c r="C163" s="1">
        <v>0</v>
      </c>
      <c r="D163" s="1">
        <v>320</v>
      </c>
      <c r="E163" s="1">
        <v>0</v>
      </c>
      <c r="F163" s="1">
        <v>35</v>
      </c>
      <c r="G163" s="1">
        <v>0</v>
      </c>
      <c r="H163" s="1">
        <v>133000</v>
      </c>
      <c r="I163" s="1">
        <v>1.4</v>
      </c>
      <c r="J163" s="1">
        <v>139</v>
      </c>
      <c r="K163" s="1" t="s">
        <v>23</v>
      </c>
      <c r="L163" s="1">
        <v>0</v>
      </c>
      <c r="M163" s="1">
        <v>258</v>
      </c>
      <c r="N163" s="1">
        <v>0</v>
      </c>
    </row>
    <row r="164" spans="1:14" x14ac:dyDescent="0.25">
      <c r="A164" s="1">
        <v>61</v>
      </c>
      <c r="B164" s="1" t="s">
        <v>14</v>
      </c>
      <c r="C164" s="1">
        <v>1</v>
      </c>
      <c r="D164" s="1">
        <v>104</v>
      </c>
      <c r="E164" s="1">
        <v>1</v>
      </c>
      <c r="F164" s="1">
        <v>30</v>
      </c>
      <c r="G164" s="1">
        <v>0</v>
      </c>
      <c r="H164" s="1">
        <v>389000</v>
      </c>
      <c r="I164" s="1">
        <v>1.5</v>
      </c>
      <c r="J164" s="1">
        <v>136</v>
      </c>
      <c r="K164" s="1" t="s">
        <v>23</v>
      </c>
      <c r="L164" s="1">
        <v>0</v>
      </c>
      <c r="M164" s="1">
        <v>171</v>
      </c>
      <c r="N164" s="1">
        <v>1</v>
      </c>
    </row>
    <row r="165" spans="1:14" x14ac:dyDescent="0.25">
      <c r="A165" s="1">
        <v>61</v>
      </c>
      <c r="B165" s="1" t="s">
        <v>14</v>
      </c>
      <c r="C165" s="1">
        <v>1</v>
      </c>
      <c r="D165" s="1">
        <v>151</v>
      </c>
      <c r="E165" s="1">
        <v>1</v>
      </c>
      <c r="F165" s="1">
        <v>40</v>
      </c>
      <c r="G165" s="1">
        <v>1</v>
      </c>
      <c r="H165" s="1">
        <v>201000</v>
      </c>
      <c r="I165" s="1">
        <v>1</v>
      </c>
      <c r="J165" s="1">
        <v>136</v>
      </c>
      <c r="K165" s="1" t="s">
        <v>24</v>
      </c>
      <c r="L165" s="1">
        <v>0</v>
      </c>
      <c r="M165" s="1">
        <v>172</v>
      </c>
      <c r="N165" s="1">
        <v>0</v>
      </c>
    </row>
    <row r="166" spans="1:14" x14ac:dyDescent="0.25">
      <c r="A166" s="1">
        <v>61</v>
      </c>
      <c r="B166" s="1" t="s">
        <v>14</v>
      </c>
      <c r="C166" s="1">
        <v>0</v>
      </c>
      <c r="D166" s="1">
        <v>248</v>
      </c>
      <c r="E166" s="1">
        <v>0</v>
      </c>
      <c r="F166" s="1">
        <v>30</v>
      </c>
      <c r="G166" s="1">
        <v>1</v>
      </c>
      <c r="H166" s="1">
        <v>267000</v>
      </c>
      <c r="I166" s="1">
        <v>0.7</v>
      </c>
      <c r="J166" s="1">
        <v>136</v>
      </c>
      <c r="K166" s="1" t="s">
        <v>23</v>
      </c>
      <c r="L166" s="1">
        <v>1</v>
      </c>
      <c r="M166" s="1">
        <v>104</v>
      </c>
      <c r="N166" s="1">
        <v>0</v>
      </c>
    </row>
    <row r="167" spans="1:14" x14ac:dyDescent="0.25">
      <c r="A167" s="1">
        <v>61</v>
      </c>
      <c r="B167" s="1" t="s">
        <v>14</v>
      </c>
      <c r="C167" s="1">
        <v>1</v>
      </c>
      <c r="D167" s="1">
        <v>84</v>
      </c>
      <c r="E167" s="1">
        <v>0</v>
      </c>
      <c r="F167" s="1">
        <v>40</v>
      </c>
      <c r="G167" s="1">
        <v>1</v>
      </c>
      <c r="H167" s="1">
        <v>229000</v>
      </c>
      <c r="I167" s="1">
        <v>0.9</v>
      </c>
      <c r="J167" s="1">
        <v>141</v>
      </c>
      <c r="K167" s="1" t="s">
        <v>24</v>
      </c>
      <c r="L167" s="1">
        <v>0</v>
      </c>
      <c r="M167" s="1">
        <v>110</v>
      </c>
      <c r="N167" s="1">
        <v>0</v>
      </c>
    </row>
    <row r="168" spans="1:14" x14ac:dyDescent="0.25">
      <c r="A168" s="1">
        <v>61</v>
      </c>
      <c r="B168" s="1" t="s">
        <v>14</v>
      </c>
      <c r="C168" s="1">
        <v>1</v>
      </c>
      <c r="D168" s="1">
        <v>80</v>
      </c>
      <c r="E168" s="1">
        <v>1</v>
      </c>
      <c r="F168" s="1">
        <v>38</v>
      </c>
      <c r="G168" s="1">
        <v>0</v>
      </c>
      <c r="H168" s="1">
        <v>282000</v>
      </c>
      <c r="I168" s="1">
        <v>1.4</v>
      </c>
      <c r="J168" s="1">
        <v>137</v>
      </c>
      <c r="K168" s="1" t="s">
        <v>23</v>
      </c>
      <c r="L168" s="1">
        <v>0</v>
      </c>
      <c r="M168" s="1">
        <v>213</v>
      </c>
      <c r="N168" s="1">
        <v>0</v>
      </c>
    </row>
    <row r="169" spans="1:14" x14ac:dyDescent="0.25">
      <c r="A169" s="1">
        <v>61</v>
      </c>
      <c r="B169" s="1" t="s">
        <v>14</v>
      </c>
      <c r="C169" s="1">
        <v>0</v>
      </c>
      <c r="D169" s="1">
        <v>582</v>
      </c>
      <c r="E169" s="1">
        <v>1</v>
      </c>
      <c r="F169" s="1">
        <v>38</v>
      </c>
      <c r="G169" s="1">
        <v>0</v>
      </c>
      <c r="H169" s="1">
        <v>147000</v>
      </c>
      <c r="I169" s="1">
        <v>1.2</v>
      </c>
      <c r="J169" s="1">
        <v>141</v>
      </c>
      <c r="K169" s="1" t="s">
        <v>23</v>
      </c>
      <c r="L169" s="1">
        <v>0</v>
      </c>
      <c r="M169" s="1">
        <v>237</v>
      </c>
      <c r="N169" s="1">
        <v>0</v>
      </c>
    </row>
    <row r="170" spans="1:14" x14ac:dyDescent="0.25">
      <c r="A170" s="1">
        <v>62</v>
      </c>
      <c r="B170" s="1" t="s">
        <v>14</v>
      </c>
      <c r="C170" s="1">
        <v>0</v>
      </c>
      <c r="D170" s="1">
        <v>231</v>
      </c>
      <c r="E170" s="1">
        <v>0</v>
      </c>
      <c r="F170" s="1">
        <v>25</v>
      </c>
      <c r="G170" s="1">
        <v>1</v>
      </c>
      <c r="H170" s="1">
        <v>253000</v>
      </c>
      <c r="I170" s="1">
        <v>0.9</v>
      </c>
      <c r="J170" s="1">
        <v>140</v>
      </c>
      <c r="K170" s="1" t="s">
        <v>23</v>
      </c>
      <c r="L170" s="1">
        <v>1</v>
      </c>
      <c r="M170" s="1">
        <v>10</v>
      </c>
      <c r="N170" s="1">
        <v>1</v>
      </c>
    </row>
    <row r="171" spans="1:14" x14ac:dyDescent="0.25">
      <c r="A171" s="1">
        <v>62</v>
      </c>
      <c r="B171" s="1" t="s">
        <v>14</v>
      </c>
      <c r="C171" s="1">
        <v>0</v>
      </c>
      <c r="D171" s="1">
        <v>281</v>
      </c>
      <c r="E171" s="1">
        <v>1</v>
      </c>
      <c r="F171" s="1">
        <v>35</v>
      </c>
      <c r="G171" s="1">
        <v>0</v>
      </c>
      <c r="H171" s="1">
        <v>221000</v>
      </c>
      <c r="I171" s="1">
        <v>1</v>
      </c>
      <c r="J171" s="1">
        <v>136</v>
      </c>
      <c r="K171" s="1" t="s">
        <v>24</v>
      </c>
      <c r="L171" s="1">
        <v>0</v>
      </c>
      <c r="M171" s="1">
        <v>108</v>
      </c>
      <c r="N171" s="1">
        <v>0</v>
      </c>
    </row>
    <row r="172" spans="1:14" x14ac:dyDescent="0.25">
      <c r="A172" s="1">
        <v>62</v>
      </c>
      <c r="B172" s="1" t="s">
        <v>14</v>
      </c>
      <c r="C172" s="1">
        <v>0</v>
      </c>
      <c r="D172" s="1">
        <v>30</v>
      </c>
      <c r="E172" s="1">
        <v>1</v>
      </c>
      <c r="F172" s="1">
        <v>60</v>
      </c>
      <c r="G172" s="1">
        <v>1</v>
      </c>
      <c r="H172" s="1">
        <v>244000</v>
      </c>
      <c r="I172" s="1">
        <v>0.9</v>
      </c>
      <c r="J172" s="1">
        <v>139</v>
      </c>
      <c r="K172" s="1" t="s">
        <v>23</v>
      </c>
      <c r="L172" s="1">
        <v>0</v>
      </c>
      <c r="M172" s="1">
        <v>117</v>
      </c>
      <c r="N172" s="1">
        <v>0</v>
      </c>
    </row>
    <row r="173" spans="1:14" x14ac:dyDescent="0.25">
      <c r="A173" s="1">
        <v>62</v>
      </c>
      <c r="B173" s="1" t="s">
        <v>14</v>
      </c>
      <c r="C173" s="1">
        <v>1</v>
      </c>
      <c r="D173" s="1">
        <v>655</v>
      </c>
      <c r="E173" s="1">
        <v>0</v>
      </c>
      <c r="F173" s="1">
        <v>40</v>
      </c>
      <c r="G173" s="1">
        <v>0</v>
      </c>
      <c r="H173" s="1">
        <v>283000</v>
      </c>
      <c r="I173" s="1">
        <v>0.7</v>
      </c>
      <c r="J173" s="1">
        <v>133</v>
      </c>
      <c r="K173" s="1" t="s">
        <v>24</v>
      </c>
      <c r="L173" s="1">
        <v>0</v>
      </c>
      <c r="M173" s="1">
        <v>233</v>
      </c>
      <c r="N173" s="1">
        <v>0</v>
      </c>
    </row>
    <row r="174" spans="1:14" x14ac:dyDescent="0.25">
      <c r="A174" s="1">
        <v>62</v>
      </c>
      <c r="B174" s="1" t="s">
        <v>14</v>
      </c>
      <c r="C174" s="1">
        <v>0</v>
      </c>
      <c r="D174" s="1">
        <v>61</v>
      </c>
      <c r="E174" s="1">
        <v>1</v>
      </c>
      <c r="F174" s="1">
        <v>38</v>
      </c>
      <c r="G174" s="1">
        <v>1</v>
      </c>
      <c r="H174" s="1">
        <v>155000</v>
      </c>
      <c r="I174" s="1">
        <v>1.1000000000000001</v>
      </c>
      <c r="J174" s="1">
        <v>143</v>
      </c>
      <c r="K174" s="1" t="s">
        <v>23</v>
      </c>
      <c r="L174" s="1">
        <v>1</v>
      </c>
      <c r="M174" s="1">
        <v>270</v>
      </c>
      <c r="N174" s="1">
        <v>0</v>
      </c>
    </row>
    <row r="175" spans="1:14" x14ac:dyDescent="0.25">
      <c r="A175" s="1">
        <v>63</v>
      </c>
      <c r="B175" s="1" t="s">
        <v>14</v>
      </c>
      <c r="C175" s="1">
        <v>1</v>
      </c>
      <c r="D175" s="1">
        <v>514</v>
      </c>
      <c r="E175" s="1">
        <v>1</v>
      </c>
      <c r="F175" s="1">
        <v>25</v>
      </c>
      <c r="G175" s="1">
        <v>1</v>
      </c>
      <c r="H175" s="1">
        <v>254000</v>
      </c>
      <c r="I175" s="1">
        <v>1.3</v>
      </c>
      <c r="J175" s="1">
        <v>134</v>
      </c>
      <c r="K175" s="1" t="s">
        <v>23</v>
      </c>
      <c r="L175" s="1">
        <v>0</v>
      </c>
      <c r="M175" s="1">
        <v>83</v>
      </c>
      <c r="N175" s="1">
        <v>0</v>
      </c>
    </row>
    <row r="176" spans="1:14" x14ac:dyDescent="0.25">
      <c r="A176" s="1">
        <v>63</v>
      </c>
      <c r="B176" s="1" t="s">
        <v>14</v>
      </c>
      <c r="C176" s="1">
        <v>1</v>
      </c>
      <c r="D176" s="1">
        <v>61</v>
      </c>
      <c r="E176" s="1">
        <v>1</v>
      </c>
      <c r="F176" s="1">
        <v>40</v>
      </c>
      <c r="G176" s="1">
        <v>0</v>
      </c>
      <c r="H176" s="1">
        <v>221000</v>
      </c>
      <c r="I176" s="1">
        <v>1.1000000000000001</v>
      </c>
      <c r="J176" s="1">
        <v>140</v>
      </c>
      <c r="K176" s="1" t="s">
        <v>24</v>
      </c>
      <c r="L176" s="1">
        <v>0</v>
      </c>
      <c r="M176" s="1">
        <v>86</v>
      </c>
      <c r="N176" s="1">
        <v>0</v>
      </c>
    </row>
    <row r="177" spans="1:14" x14ac:dyDescent="0.25">
      <c r="A177" s="1">
        <v>63</v>
      </c>
      <c r="B177" s="1" t="s">
        <v>14</v>
      </c>
      <c r="C177" s="1">
        <v>0</v>
      </c>
      <c r="D177" s="1">
        <v>936</v>
      </c>
      <c r="E177" s="1">
        <v>0</v>
      </c>
      <c r="F177" s="1">
        <v>38</v>
      </c>
      <c r="G177" s="1">
        <v>0</v>
      </c>
      <c r="H177" s="1">
        <v>304000</v>
      </c>
      <c r="I177" s="1">
        <v>1.1000000000000001</v>
      </c>
      <c r="J177" s="1">
        <v>133</v>
      </c>
      <c r="K177" s="1" t="s">
        <v>23</v>
      </c>
      <c r="L177" s="1">
        <v>1</v>
      </c>
      <c r="M177" s="1">
        <v>88</v>
      </c>
      <c r="N177" s="1">
        <v>0</v>
      </c>
    </row>
    <row r="178" spans="1:14" x14ac:dyDescent="0.25">
      <c r="A178" s="1">
        <v>63</v>
      </c>
      <c r="B178" s="1" t="s">
        <v>14</v>
      </c>
      <c r="C178" s="1">
        <v>0</v>
      </c>
      <c r="D178" s="1">
        <v>193</v>
      </c>
      <c r="E178" s="1">
        <v>0</v>
      </c>
      <c r="F178" s="1">
        <v>60</v>
      </c>
      <c r="G178" s="1">
        <v>1</v>
      </c>
      <c r="H178" s="1">
        <v>295000</v>
      </c>
      <c r="I178" s="1">
        <v>1.3</v>
      </c>
      <c r="J178" s="1">
        <v>145</v>
      </c>
      <c r="K178" s="1" t="s">
        <v>23</v>
      </c>
      <c r="L178" s="1">
        <v>1</v>
      </c>
      <c r="M178" s="1">
        <v>107</v>
      </c>
      <c r="N178" s="1">
        <v>0</v>
      </c>
    </row>
    <row r="179" spans="1:14" x14ac:dyDescent="0.25">
      <c r="A179" s="1">
        <v>63</v>
      </c>
      <c r="B179" s="1" t="s">
        <v>14</v>
      </c>
      <c r="C179" s="1">
        <v>1</v>
      </c>
      <c r="D179" s="1">
        <v>582</v>
      </c>
      <c r="E179" s="1">
        <v>0</v>
      </c>
      <c r="F179" s="1">
        <v>40</v>
      </c>
      <c r="G179" s="1">
        <v>0</v>
      </c>
      <c r="H179" s="1">
        <v>448000</v>
      </c>
      <c r="I179" s="1">
        <v>0.9</v>
      </c>
      <c r="J179" s="1">
        <v>137</v>
      </c>
      <c r="K179" s="1" t="s">
        <v>23</v>
      </c>
      <c r="L179" s="1">
        <v>1</v>
      </c>
      <c r="M179" s="1">
        <v>123</v>
      </c>
      <c r="N179" s="1">
        <v>0</v>
      </c>
    </row>
    <row r="180" spans="1:14" x14ac:dyDescent="0.25">
      <c r="A180" s="1">
        <v>63</v>
      </c>
      <c r="B180" s="1" t="s">
        <v>14</v>
      </c>
      <c r="C180" s="1">
        <v>1</v>
      </c>
      <c r="D180" s="1">
        <v>122</v>
      </c>
      <c r="E180" s="1">
        <v>1</v>
      </c>
      <c r="F180" s="1">
        <v>60</v>
      </c>
      <c r="G180" s="1">
        <v>0</v>
      </c>
      <c r="H180" s="1">
        <v>267000</v>
      </c>
      <c r="I180" s="1">
        <v>1.2</v>
      </c>
      <c r="J180" s="1">
        <v>145</v>
      </c>
      <c r="K180" s="1" t="s">
        <v>23</v>
      </c>
      <c r="L180" s="1">
        <v>0</v>
      </c>
      <c r="M180" s="1">
        <v>147</v>
      </c>
      <c r="N180" s="1">
        <v>0</v>
      </c>
    </row>
    <row r="181" spans="1:14" x14ac:dyDescent="0.25">
      <c r="A181" s="1">
        <v>63</v>
      </c>
      <c r="B181" s="1" t="s">
        <v>14</v>
      </c>
      <c r="C181" s="1">
        <v>1</v>
      </c>
      <c r="D181" s="1">
        <v>1767</v>
      </c>
      <c r="E181" s="1">
        <v>0</v>
      </c>
      <c r="F181" s="1">
        <v>45</v>
      </c>
      <c r="G181" s="1">
        <v>0</v>
      </c>
      <c r="H181" s="1">
        <v>73000</v>
      </c>
      <c r="I181" s="1">
        <v>0.7</v>
      </c>
      <c r="J181" s="1">
        <v>137</v>
      </c>
      <c r="K181" s="1" t="s">
        <v>23</v>
      </c>
      <c r="L181" s="1">
        <v>0</v>
      </c>
      <c r="M181" s="1">
        <v>186</v>
      </c>
      <c r="N181" s="1">
        <v>0</v>
      </c>
    </row>
    <row r="182" spans="1:14" x14ac:dyDescent="0.25">
      <c r="A182" s="1">
        <v>63</v>
      </c>
      <c r="B182" s="1" t="s">
        <v>14</v>
      </c>
      <c r="C182" s="1">
        <v>1</v>
      </c>
      <c r="D182" s="1">
        <v>103</v>
      </c>
      <c r="E182" s="1">
        <v>1</v>
      </c>
      <c r="F182" s="1">
        <v>35</v>
      </c>
      <c r="G182" s="1">
        <v>0</v>
      </c>
      <c r="H182" s="1">
        <v>179000</v>
      </c>
      <c r="I182" s="1">
        <v>0.9</v>
      </c>
      <c r="J182" s="1">
        <v>136</v>
      </c>
      <c r="K182" s="1" t="s">
        <v>23</v>
      </c>
      <c r="L182" s="1">
        <v>1</v>
      </c>
      <c r="M182" s="1">
        <v>270</v>
      </c>
      <c r="N182" s="1">
        <v>0</v>
      </c>
    </row>
    <row r="183" spans="1:14" x14ac:dyDescent="0.25">
      <c r="A183" s="1">
        <v>64</v>
      </c>
      <c r="B183" s="1" t="s">
        <v>14</v>
      </c>
      <c r="C183" s="1">
        <v>0</v>
      </c>
      <c r="D183" s="1">
        <v>1610</v>
      </c>
      <c r="E183" s="1">
        <v>0</v>
      </c>
      <c r="F183" s="1">
        <v>60</v>
      </c>
      <c r="G183" s="1">
        <v>0</v>
      </c>
      <c r="H183" s="1">
        <v>242000</v>
      </c>
      <c r="I183" s="1">
        <v>1</v>
      </c>
      <c r="J183" s="1">
        <v>137</v>
      </c>
      <c r="K183" s="1" t="s">
        <v>23</v>
      </c>
      <c r="L183" s="1">
        <v>0</v>
      </c>
      <c r="M183" s="1">
        <v>113</v>
      </c>
      <c r="N183" s="1">
        <v>0</v>
      </c>
    </row>
    <row r="184" spans="1:14" x14ac:dyDescent="0.25">
      <c r="A184" s="1">
        <v>64</v>
      </c>
      <c r="B184" s="1" t="s">
        <v>14</v>
      </c>
      <c r="C184" s="1">
        <v>1</v>
      </c>
      <c r="D184" s="1">
        <v>62</v>
      </c>
      <c r="E184" s="1">
        <v>0</v>
      </c>
      <c r="F184" s="1">
        <v>60</v>
      </c>
      <c r="G184" s="1">
        <v>0</v>
      </c>
      <c r="H184" s="1">
        <v>309000</v>
      </c>
      <c r="I184" s="1">
        <v>1.5</v>
      </c>
      <c r="J184" s="1">
        <v>135</v>
      </c>
      <c r="K184" s="1" t="s">
        <v>24</v>
      </c>
      <c r="L184" s="1">
        <v>0</v>
      </c>
      <c r="M184" s="1">
        <v>174</v>
      </c>
      <c r="N184" s="1">
        <v>0</v>
      </c>
    </row>
    <row r="185" spans="1:14" x14ac:dyDescent="0.25">
      <c r="A185" s="1">
        <v>64</v>
      </c>
      <c r="B185" s="1" t="s">
        <v>14</v>
      </c>
      <c r="C185" s="1">
        <v>0</v>
      </c>
      <c r="D185" s="1">
        <v>143</v>
      </c>
      <c r="E185" s="1">
        <v>0</v>
      </c>
      <c r="F185" s="1">
        <v>25</v>
      </c>
      <c r="G185" s="1">
        <v>0</v>
      </c>
      <c r="H185" s="1">
        <v>246000</v>
      </c>
      <c r="I185" s="1">
        <v>2.4</v>
      </c>
      <c r="J185" s="1">
        <v>135</v>
      </c>
      <c r="K185" s="1" t="s">
        <v>23</v>
      </c>
      <c r="L185" s="1">
        <v>0</v>
      </c>
      <c r="M185" s="1">
        <v>214</v>
      </c>
      <c r="N185" s="1">
        <v>0</v>
      </c>
    </row>
    <row r="186" spans="1:14" x14ac:dyDescent="0.25">
      <c r="A186" s="1">
        <v>65</v>
      </c>
      <c r="B186" s="1" t="s">
        <v>14</v>
      </c>
      <c r="C186" s="1">
        <v>0</v>
      </c>
      <c r="D186" s="1">
        <v>146</v>
      </c>
      <c r="E186" s="1">
        <v>0</v>
      </c>
      <c r="F186" s="1">
        <v>20</v>
      </c>
      <c r="G186" s="1">
        <v>0</v>
      </c>
      <c r="H186" s="1">
        <v>162000</v>
      </c>
      <c r="I186" s="1">
        <v>1.3</v>
      </c>
      <c r="J186" s="1">
        <v>129</v>
      </c>
      <c r="K186" s="1" t="s">
        <v>23</v>
      </c>
      <c r="L186" s="1">
        <v>1</v>
      </c>
      <c r="M186" s="1">
        <v>7</v>
      </c>
      <c r="N186" s="1">
        <v>1</v>
      </c>
    </row>
    <row r="187" spans="1:14" x14ac:dyDescent="0.25">
      <c r="A187" s="1">
        <v>65</v>
      </c>
      <c r="B187" s="1" t="s">
        <v>14</v>
      </c>
      <c r="C187" s="1">
        <v>1</v>
      </c>
      <c r="D187" s="1">
        <v>160</v>
      </c>
      <c r="E187" s="1">
        <v>1</v>
      </c>
      <c r="F187" s="1">
        <v>20</v>
      </c>
      <c r="G187" s="1">
        <v>0</v>
      </c>
      <c r="H187" s="1">
        <v>327000</v>
      </c>
      <c r="I187" s="1">
        <v>2.7</v>
      </c>
      <c r="J187" s="1">
        <v>116</v>
      </c>
      <c r="K187" s="1" t="s">
        <v>24</v>
      </c>
      <c r="L187" s="1">
        <v>0</v>
      </c>
      <c r="M187" s="1">
        <v>8</v>
      </c>
      <c r="N187" s="1">
        <v>1</v>
      </c>
    </row>
    <row r="188" spans="1:14" x14ac:dyDescent="0.25">
      <c r="A188" s="1">
        <v>65</v>
      </c>
      <c r="B188" s="1" t="s">
        <v>14</v>
      </c>
      <c r="C188" s="1">
        <v>0</v>
      </c>
      <c r="D188" s="1">
        <v>157</v>
      </c>
      <c r="E188" s="1">
        <v>0</v>
      </c>
      <c r="F188" s="1">
        <v>65</v>
      </c>
      <c r="G188" s="1">
        <v>0</v>
      </c>
      <c r="H188" s="1">
        <v>263358.03000000003</v>
      </c>
      <c r="I188" s="1">
        <v>1.5</v>
      </c>
      <c r="J188" s="1">
        <v>138</v>
      </c>
      <c r="K188" s="1" t="s">
        <v>24</v>
      </c>
      <c r="L188" s="1">
        <v>0</v>
      </c>
      <c r="M188" s="1">
        <v>10</v>
      </c>
      <c r="N188" s="1">
        <v>1</v>
      </c>
    </row>
    <row r="189" spans="1:14" x14ac:dyDescent="0.25">
      <c r="A189" s="1">
        <v>65</v>
      </c>
      <c r="B189" s="1" t="s">
        <v>14</v>
      </c>
      <c r="C189" s="1">
        <v>1</v>
      </c>
      <c r="D189" s="1">
        <v>52</v>
      </c>
      <c r="E189" s="1">
        <v>0</v>
      </c>
      <c r="F189" s="1">
        <v>25</v>
      </c>
      <c r="G189" s="1">
        <v>1</v>
      </c>
      <c r="H189" s="1">
        <v>276000</v>
      </c>
      <c r="I189" s="1">
        <v>1.3</v>
      </c>
      <c r="J189" s="1">
        <v>137</v>
      </c>
      <c r="K189" s="1" t="s">
        <v>24</v>
      </c>
      <c r="L189" s="1">
        <v>0</v>
      </c>
      <c r="M189" s="1">
        <v>16</v>
      </c>
      <c r="N189" s="1">
        <v>0</v>
      </c>
    </row>
    <row r="190" spans="1:14" x14ac:dyDescent="0.25">
      <c r="A190" s="1">
        <v>65</v>
      </c>
      <c r="B190" s="1" t="s">
        <v>14</v>
      </c>
      <c r="C190" s="1">
        <v>1</v>
      </c>
      <c r="D190" s="1">
        <v>128</v>
      </c>
      <c r="E190" s="1">
        <v>1</v>
      </c>
      <c r="F190" s="1">
        <v>30</v>
      </c>
      <c r="G190" s="1">
        <v>1</v>
      </c>
      <c r="H190" s="1">
        <v>297000</v>
      </c>
      <c r="I190" s="1">
        <v>1.6</v>
      </c>
      <c r="J190" s="1">
        <v>136</v>
      </c>
      <c r="K190" s="1" t="s">
        <v>24</v>
      </c>
      <c r="L190" s="1">
        <v>0</v>
      </c>
      <c r="M190" s="1">
        <v>20</v>
      </c>
      <c r="N190" s="1">
        <v>1</v>
      </c>
    </row>
    <row r="191" spans="1:14" x14ac:dyDescent="0.25">
      <c r="A191" s="1">
        <v>65</v>
      </c>
      <c r="B191" s="1" t="s">
        <v>14</v>
      </c>
      <c r="C191" s="1">
        <v>0</v>
      </c>
      <c r="D191" s="1">
        <v>94</v>
      </c>
      <c r="E191" s="1">
        <v>1</v>
      </c>
      <c r="F191" s="1">
        <v>50</v>
      </c>
      <c r="G191" s="1">
        <v>1</v>
      </c>
      <c r="H191" s="1">
        <v>188000</v>
      </c>
      <c r="I191" s="1">
        <v>1</v>
      </c>
      <c r="J191" s="1">
        <v>140</v>
      </c>
      <c r="K191" s="1" t="s">
        <v>23</v>
      </c>
      <c r="L191" s="1">
        <v>0</v>
      </c>
      <c r="M191" s="1">
        <v>29</v>
      </c>
      <c r="N191" s="1">
        <v>1</v>
      </c>
    </row>
    <row r="192" spans="1:14" x14ac:dyDescent="0.25">
      <c r="A192" s="1">
        <v>65</v>
      </c>
      <c r="B192" s="1" t="s">
        <v>14</v>
      </c>
      <c r="C192" s="1">
        <v>0</v>
      </c>
      <c r="D192" s="1">
        <v>113</v>
      </c>
      <c r="E192" s="1">
        <v>1</v>
      </c>
      <c r="F192" s="1">
        <v>25</v>
      </c>
      <c r="G192" s="1">
        <v>0</v>
      </c>
      <c r="H192" s="1">
        <v>497000</v>
      </c>
      <c r="I192" s="1">
        <v>1.83</v>
      </c>
      <c r="J192" s="1">
        <v>135</v>
      </c>
      <c r="K192" s="1" t="s">
        <v>23</v>
      </c>
      <c r="L192" s="1">
        <v>0</v>
      </c>
      <c r="M192" s="1">
        <v>67</v>
      </c>
      <c r="N192" s="1">
        <v>1</v>
      </c>
    </row>
    <row r="193" spans="1:14" x14ac:dyDescent="0.25">
      <c r="A193" s="1">
        <v>65</v>
      </c>
      <c r="B193" s="1" t="s">
        <v>14</v>
      </c>
      <c r="C193" s="1">
        <v>0</v>
      </c>
      <c r="D193" s="1">
        <v>224</v>
      </c>
      <c r="E193" s="1">
        <v>1</v>
      </c>
      <c r="F193" s="1">
        <v>50</v>
      </c>
      <c r="G193" s="1">
        <v>0</v>
      </c>
      <c r="H193" s="1">
        <v>149000</v>
      </c>
      <c r="I193" s="1">
        <v>1.3</v>
      </c>
      <c r="J193" s="1">
        <v>137</v>
      </c>
      <c r="K193" s="1" t="s">
        <v>23</v>
      </c>
      <c r="L193" s="1">
        <v>1</v>
      </c>
      <c r="M193" s="1">
        <v>72</v>
      </c>
      <c r="N193" s="1">
        <v>0</v>
      </c>
    </row>
    <row r="194" spans="1:14" x14ac:dyDescent="0.25">
      <c r="A194" s="1">
        <v>65</v>
      </c>
      <c r="B194" s="1" t="s">
        <v>14</v>
      </c>
      <c r="C194" s="1">
        <v>1</v>
      </c>
      <c r="D194" s="1">
        <v>68</v>
      </c>
      <c r="E194" s="1">
        <v>1</v>
      </c>
      <c r="F194" s="1">
        <v>60</v>
      </c>
      <c r="G194" s="1">
        <v>1</v>
      </c>
      <c r="H194" s="1">
        <v>304000</v>
      </c>
      <c r="I194" s="1">
        <v>0.8</v>
      </c>
      <c r="J194" s="1">
        <v>140</v>
      </c>
      <c r="K194" s="1" t="s">
        <v>23</v>
      </c>
      <c r="L194" s="1">
        <v>0</v>
      </c>
      <c r="M194" s="1">
        <v>79</v>
      </c>
      <c r="N194" s="1">
        <v>0</v>
      </c>
    </row>
    <row r="195" spans="1:14" x14ac:dyDescent="0.25">
      <c r="A195" s="1">
        <v>65</v>
      </c>
      <c r="B195" s="1" t="s">
        <v>14</v>
      </c>
      <c r="C195" s="1">
        <v>1</v>
      </c>
      <c r="D195" s="1">
        <v>305</v>
      </c>
      <c r="E195" s="1">
        <v>0</v>
      </c>
      <c r="F195" s="1">
        <v>25</v>
      </c>
      <c r="G195" s="1">
        <v>0</v>
      </c>
      <c r="H195" s="1">
        <v>298000</v>
      </c>
      <c r="I195" s="1">
        <v>1.1000000000000001</v>
      </c>
      <c r="J195" s="1">
        <v>141</v>
      </c>
      <c r="K195" s="1" t="s">
        <v>23</v>
      </c>
      <c r="L195" s="1">
        <v>0</v>
      </c>
      <c r="M195" s="1">
        <v>87</v>
      </c>
      <c r="N195" s="1">
        <v>0</v>
      </c>
    </row>
    <row r="196" spans="1:14" x14ac:dyDescent="0.25">
      <c r="A196" s="1">
        <v>65</v>
      </c>
      <c r="B196" s="1" t="s">
        <v>14</v>
      </c>
      <c r="C196" s="1">
        <v>1</v>
      </c>
      <c r="D196" s="1">
        <v>113</v>
      </c>
      <c r="E196" s="1">
        <v>1</v>
      </c>
      <c r="F196" s="1">
        <v>60</v>
      </c>
      <c r="G196" s="1">
        <v>1</v>
      </c>
      <c r="H196" s="1">
        <v>203000</v>
      </c>
      <c r="I196" s="1">
        <v>0.9</v>
      </c>
      <c r="J196" s="1">
        <v>140</v>
      </c>
      <c r="K196" s="1" t="s">
        <v>24</v>
      </c>
      <c r="L196" s="1">
        <v>0</v>
      </c>
      <c r="M196" s="1">
        <v>94</v>
      </c>
      <c r="N196" s="1">
        <v>0</v>
      </c>
    </row>
    <row r="197" spans="1:14" x14ac:dyDescent="0.25">
      <c r="A197" s="1">
        <v>65</v>
      </c>
      <c r="B197" s="1" t="s">
        <v>14</v>
      </c>
      <c r="C197" s="1">
        <v>1</v>
      </c>
      <c r="D197" s="1">
        <v>59</v>
      </c>
      <c r="E197" s="1">
        <v>1</v>
      </c>
      <c r="F197" s="1">
        <v>60</v>
      </c>
      <c r="G197" s="1">
        <v>0</v>
      </c>
      <c r="H197" s="1">
        <v>172000</v>
      </c>
      <c r="I197" s="1">
        <v>0.9</v>
      </c>
      <c r="J197" s="1">
        <v>137</v>
      </c>
      <c r="K197" s="1" t="s">
        <v>24</v>
      </c>
      <c r="L197" s="1">
        <v>0</v>
      </c>
      <c r="M197" s="1">
        <v>107</v>
      </c>
      <c r="N197" s="1">
        <v>0</v>
      </c>
    </row>
    <row r="198" spans="1:14" x14ac:dyDescent="0.25">
      <c r="A198" s="1">
        <v>65</v>
      </c>
      <c r="B198" s="1" t="s">
        <v>14</v>
      </c>
      <c r="C198" s="1">
        <v>1</v>
      </c>
      <c r="D198" s="1">
        <v>335</v>
      </c>
      <c r="E198" s="1">
        <v>0</v>
      </c>
      <c r="F198" s="1">
        <v>35</v>
      </c>
      <c r="G198" s="1">
        <v>1</v>
      </c>
      <c r="H198" s="1">
        <v>235000</v>
      </c>
      <c r="I198" s="1">
        <v>0.8</v>
      </c>
      <c r="J198" s="1">
        <v>136</v>
      </c>
      <c r="K198" s="1" t="s">
        <v>24</v>
      </c>
      <c r="L198" s="1">
        <v>0</v>
      </c>
      <c r="M198" s="1">
        <v>120</v>
      </c>
      <c r="N198" s="1">
        <v>0</v>
      </c>
    </row>
    <row r="199" spans="1:14" x14ac:dyDescent="0.25">
      <c r="A199" s="1">
        <v>65</v>
      </c>
      <c r="B199" s="1" t="s">
        <v>14</v>
      </c>
      <c r="C199" s="1">
        <v>0</v>
      </c>
      <c r="D199" s="1">
        <v>582</v>
      </c>
      <c r="E199" s="1">
        <v>1</v>
      </c>
      <c r="F199" s="1">
        <v>40</v>
      </c>
      <c r="G199" s="1">
        <v>0</v>
      </c>
      <c r="H199" s="1">
        <v>270000</v>
      </c>
      <c r="I199" s="1">
        <v>1</v>
      </c>
      <c r="J199" s="1">
        <v>138</v>
      </c>
      <c r="K199" s="1" t="s">
        <v>24</v>
      </c>
      <c r="L199" s="1">
        <v>0</v>
      </c>
      <c r="M199" s="1">
        <v>140</v>
      </c>
      <c r="N199" s="1">
        <v>0</v>
      </c>
    </row>
    <row r="200" spans="1:14" x14ac:dyDescent="0.25">
      <c r="A200" s="1">
        <v>65</v>
      </c>
      <c r="B200" s="1" t="s">
        <v>14</v>
      </c>
      <c r="C200" s="1">
        <v>0</v>
      </c>
      <c r="D200" s="1">
        <v>198</v>
      </c>
      <c r="E200" s="1">
        <v>1</v>
      </c>
      <c r="F200" s="1">
        <v>35</v>
      </c>
      <c r="G200" s="1">
        <v>1</v>
      </c>
      <c r="H200" s="1">
        <v>281000</v>
      </c>
      <c r="I200" s="1">
        <v>0.9</v>
      </c>
      <c r="J200" s="1">
        <v>137</v>
      </c>
      <c r="K200" s="1" t="s">
        <v>23</v>
      </c>
      <c r="L200" s="1">
        <v>1</v>
      </c>
      <c r="M200" s="1">
        <v>146</v>
      </c>
      <c r="N200" s="1">
        <v>0</v>
      </c>
    </row>
    <row r="201" spans="1:14" x14ac:dyDescent="0.25">
      <c r="A201" s="1">
        <v>65</v>
      </c>
      <c r="B201" s="1" t="s">
        <v>14</v>
      </c>
      <c r="C201" s="1">
        <v>0</v>
      </c>
      <c r="D201" s="1">
        <v>395</v>
      </c>
      <c r="E201" s="1">
        <v>1</v>
      </c>
      <c r="F201" s="1">
        <v>25</v>
      </c>
      <c r="G201" s="1">
        <v>0</v>
      </c>
      <c r="H201" s="1">
        <v>265000</v>
      </c>
      <c r="I201" s="1">
        <v>1.2</v>
      </c>
      <c r="J201" s="1">
        <v>136</v>
      </c>
      <c r="K201" s="1" t="s">
        <v>23</v>
      </c>
      <c r="L201" s="1">
        <v>1</v>
      </c>
      <c r="M201" s="1">
        <v>154</v>
      </c>
      <c r="N201" s="1">
        <v>1</v>
      </c>
    </row>
    <row r="202" spans="1:14" x14ac:dyDescent="0.25">
      <c r="A202" s="1">
        <v>65</v>
      </c>
      <c r="B202" s="1" t="s">
        <v>14</v>
      </c>
      <c r="C202" s="1">
        <v>0</v>
      </c>
      <c r="D202" s="1">
        <v>167</v>
      </c>
      <c r="E202" s="1">
        <v>0</v>
      </c>
      <c r="F202" s="1">
        <v>30</v>
      </c>
      <c r="G202" s="1">
        <v>0</v>
      </c>
      <c r="H202" s="1">
        <v>259000</v>
      </c>
      <c r="I202" s="1">
        <v>0.8</v>
      </c>
      <c r="J202" s="1">
        <v>138</v>
      </c>
      <c r="K202" s="1" t="s">
        <v>24</v>
      </c>
      <c r="L202" s="1">
        <v>0</v>
      </c>
      <c r="M202" s="1">
        <v>186</v>
      </c>
      <c r="N202" s="1">
        <v>0</v>
      </c>
    </row>
    <row r="203" spans="1:14" x14ac:dyDescent="0.25">
      <c r="A203" s="1">
        <v>65</v>
      </c>
      <c r="B203" s="1" t="s">
        <v>14</v>
      </c>
      <c r="C203" s="1">
        <v>1</v>
      </c>
      <c r="D203" s="1">
        <v>135</v>
      </c>
      <c r="E203" s="1">
        <v>0</v>
      </c>
      <c r="F203" s="1">
        <v>35</v>
      </c>
      <c r="G203" s="1">
        <v>1</v>
      </c>
      <c r="H203" s="1">
        <v>290000</v>
      </c>
      <c r="I203" s="1">
        <v>0.8</v>
      </c>
      <c r="J203" s="1">
        <v>134</v>
      </c>
      <c r="K203" s="1" t="s">
        <v>23</v>
      </c>
      <c r="L203" s="1">
        <v>0</v>
      </c>
      <c r="M203" s="1">
        <v>194</v>
      </c>
      <c r="N203" s="1">
        <v>0</v>
      </c>
    </row>
    <row r="204" spans="1:14" x14ac:dyDescent="0.25">
      <c r="A204" s="1">
        <v>65</v>
      </c>
      <c r="B204" s="1" t="s">
        <v>14</v>
      </c>
      <c r="C204" s="1">
        <v>0</v>
      </c>
      <c r="D204" s="1">
        <v>118</v>
      </c>
      <c r="E204" s="1">
        <v>0</v>
      </c>
      <c r="F204" s="1">
        <v>50</v>
      </c>
      <c r="G204" s="1">
        <v>0</v>
      </c>
      <c r="H204" s="1">
        <v>194000</v>
      </c>
      <c r="I204" s="1">
        <v>1.1000000000000001</v>
      </c>
      <c r="J204" s="1">
        <v>145</v>
      </c>
      <c r="K204" s="1" t="s">
        <v>23</v>
      </c>
      <c r="L204" s="1">
        <v>1</v>
      </c>
      <c r="M204" s="1">
        <v>200</v>
      </c>
      <c r="N204" s="1">
        <v>0</v>
      </c>
    </row>
    <row r="205" spans="1:14" x14ac:dyDescent="0.25">
      <c r="A205" s="1">
        <v>65</v>
      </c>
      <c r="B205" s="1" t="s">
        <v>14</v>
      </c>
      <c r="C205" s="1">
        <v>0</v>
      </c>
      <c r="D205" s="1">
        <v>56</v>
      </c>
      <c r="E205" s="1">
        <v>0</v>
      </c>
      <c r="F205" s="1">
        <v>25</v>
      </c>
      <c r="G205" s="1">
        <v>0</v>
      </c>
      <c r="H205" s="1">
        <v>237000</v>
      </c>
      <c r="I205" s="1">
        <v>5</v>
      </c>
      <c r="J205" s="1">
        <v>130</v>
      </c>
      <c r="K205" s="1" t="s">
        <v>24</v>
      </c>
      <c r="L205" s="1">
        <v>0</v>
      </c>
      <c r="M205" s="1">
        <v>207</v>
      </c>
      <c r="N205" s="1">
        <v>0</v>
      </c>
    </row>
    <row r="206" spans="1:14" x14ac:dyDescent="0.25">
      <c r="A206" s="1">
        <v>65</v>
      </c>
      <c r="B206" s="1" t="s">
        <v>14</v>
      </c>
      <c r="C206" s="1">
        <v>1</v>
      </c>
      <c r="D206" s="1">
        <v>720</v>
      </c>
      <c r="E206" s="1">
        <v>1</v>
      </c>
      <c r="F206" s="1">
        <v>40</v>
      </c>
      <c r="G206" s="1">
        <v>0</v>
      </c>
      <c r="H206" s="1">
        <v>257000</v>
      </c>
      <c r="I206" s="1">
        <v>1</v>
      </c>
      <c r="J206" s="1">
        <v>136</v>
      </c>
      <c r="K206" s="1" t="s">
        <v>24</v>
      </c>
      <c r="L206" s="1">
        <v>0</v>
      </c>
      <c r="M206" s="1">
        <v>210</v>
      </c>
      <c r="N206" s="1">
        <v>0</v>
      </c>
    </row>
    <row r="207" spans="1:14" x14ac:dyDescent="0.25">
      <c r="A207" s="1">
        <v>65</v>
      </c>
      <c r="B207" s="1" t="s">
        <v>14</v>
      </c>
      <c r="C207" s="1">
        <v>0</v>
      </c>
      <c r="D207" s="1">
        <v>582</v>
      </c>
      <c r="E207" s="1">
        <v>1</v>
      </c>
      <c r="F207" s="1">
        <v>30</v>
      </c>
      <c r="G207" s="1">
        <v>0</v>
      </c>
      <c r="H207" s="1">
        <v>249000</v>
      </c>
      <c r="I207" s="1">
        <v>1.3</v>
      </c>
      <c r="J207" s="1">
        <v>136</v>
      </c>
      <c r="K207" s="1" t="s">
        <v>23</v>
      </c>
      <c r="L207" s="1">
        <v>1</v>
      </c>
      <c r="M207" s="1">
        <v>212</v>
      </c>
      <c r="N207" s="1">
        <v>0</v>
      </c>
    </row>
    <row r="208" spans="1:14" x14ac:dyDescent="0.25">
      <c r="A208" s="1">
        <v>65</v>
      </c>
      <c r="B208" s="1" t="s">
        <v>14</v>
      </c>
      <c r="C208" s="1">
        <v>0</v>
      </c>
      <c r="D208" s="1">
        <v>326</v>
      </c>
      <c r="E208" s="1">
        <v>0</v>
      </c>
      <c r="F208" s="1">
        <v>38</v>
      </c>
      <c r="G208" s="1">
        <v>0</v>
      </c>
      <c r="H208" s="1">
        <v>294000</v>
      </c>
      <c r="I208" s="1">
        <v>1.7</v>
      </c>
      <c r="J208" s="1">
        <v>139</v>
      </c>
      <c r="K208" s="1" t="s">
        <v>24</v>
      </c>
      <c r="L208" s="1">
        <v>0</v>
      </c>
      <c r="M208" s="1">
        <v>220</v>
      </c>
      <c r="N208" s="1">
        <v>0</v>
      </c>
    </row>
    <row r="209" spans="1:14" x14ac:dyDescent="0.25">
      <c r="A209" s="1">
        <v>65</v>
      </c>
      <c r="B209" s="1" t="s">
        <v>14</v>
      </c>
      <c r="C209" s="1">
        <v>1</v>
      </c>
      <c r="D209" s="1">
        <v>258</v>
      </c>
      <c r="E209" s="1">
        <v>1</v>
      </c>
      <c r="F209" s="1">
        <v>25</v>
      </c>
      <c r="G209" s="1">
        <v>0</v>
      </c>
      <c r="H209" s="1">
        <v>198000</v>
      </c>
      <c r="I209" s="1">
        <v>1.4</v>
      </c>
      <c r="J209" s="1">
        <v>129</v>
      </c>
      <c r="K209" s="1" t="s">
        <v>23</v>
      </c>
      <c r="L209" s="1">
        <v>0</v>
      </c>
      <c r="M209" s="1">
        <v>235</v>
      </c>
      <c r="N209" s="1">
        <v>1</v>
      </c>
    </row>
    <row r="210" spans="1:14" x14ac:dyDescent="0.25">
      <c r="A210" s="1">
        <v>65</v>
      </c>
      <c r="B210" s="1" t="s">
        <v>14</v>
      </c>
      <c r="C210" s="1">
        <v>0</v>
      </c>
      <c r="D210" s="1">
        <v>1688</v>
      </c>
      <c r="E210" s="1">
        <v>0</v>
      </c>
      <c r="F210" s="1">
        <v>38</v>
      </c>
      <c r="G210" s="1">
        <v>0</v>
      </c>
      <c r="H210" s="1">
        <v>263358.03000000003</v>
      </c>
      <c r="I210" s="1">
        <v>1.1000000000000001</v>
      </c>
      <c r="J210" s="1">
        <v>138</v>
      </c>
      <c r="K210" s="1" t="s">
        <v>23</v>
      </c>
      <c r="L210" s="1">
        <v>1</v>
      </c>
      <c r="M210" s="1">
        <v>250</v>
      </c>
      <c r="N210" s="1">
        <v>0</v>
      </c>
    </row>
    <row r="211" spans="1:14" x14ac:dyDescent="0.25">
      <c r="A211" s="1">
        <v>65</v>
      </c>
      <c r="B211" s="1" t="s">
        <v>14</v>
      </c>
      <c r="C211" s="1">
        <v>0</v>
      </c>
      <c r="D211" s="1">
        <v>892</v>
      </c>
      <c r="E211" s="1">
        <v>1</v>
      </c>
      <c r="F211" s="1">
        <v>35</v>
      </c>
      <c r="G211" s="1">
        <v>0</v>
      </c>
      <c r="H211" s="1">
        <v>263358.03000000003</v>
      </c>
      <c r="I211" s="1">
        <v>1.1000000000000001</v>
      </c>
      <c r="J211" s="1">
        <v>142</v>
      </c>
      <c r="K211" s="1" t="s">
        <v>24</v>
      </c>
      <c r="L211" s="1">
        <v>0</v>
      </c>
      <c r="M211" s="1">
        <v>256</v>
      </c>
      <c r="N211" s="1">
        <v>0</v>
      </c>
    </row>
    <row r="212" spans="1:14" x14ac:dyDescent="0.25">
      <c r="A212" s="1">
        <v>66</v>
      </c>
      <c r="B212" s="1" t="s">
        <v>14</v>
      </c>
      <c r="C212" s="1">
        <v>1</v>
      </c>
      <c r="D212" s="1">
        <v>68</v>
      </c>
      <c r="E212" s="1">
        <v>1</v>
      </c>
      <c r="F212" s="1">
        <v>38</v>
      </c>
      <c r="G212" s="1">
        <v>1</v>
      </c>
      <c r="H212" s="1">
        <v>162000</v>
      </c>
      <c r="I212" s="1">
        <v>1</v>
      </c>
      <c r="J212" s="1">
        <v>136</v>
      </c>
      <c r="K212" s="1" t="s">
        <v>24</v>
      </c>
      <c r="L212" s="1">
        <v>0</v>
      </c>
      <c r="M212" s="1">
        <v>95</v>
      </c>
      <c r="N212" s="1">
        <v>0</v>
      </c>
    </row>
    <row r="213" spans="1:14" x14ac:dyDescent="0.25">
      <c r="A213" s="1">
        <v>66</v>
      </c>
      <c r="B213" s="1" t="s">
        <v>14</v>
      </c>
      <c r="C213" s="1">
        <v>1</v>
      </c>
      <c r="D213" s="1">
        <v>72</v>
      </c>
      <c r="E213" s="1">
        <v>0</v>
      </c>
      <c r="F213" s="1">
        <v>40</v>
      </c>
      <c r="G213" s="1">
        <v>1</v>
      </c>
      <c r="H213" s="1">
        <v>242000</v>
      </c>
      <c r="I213" s="1">
        <v>1.2</v>
      </c>
      <c r="J213" s="1">
        <v>134</v>
      </c>
      <c r="K213" s="1" t="s">
        <v>23</v>
      </c>
      <c r="L213" s="1">
        <v>0</v>
      </c>
      <c r="M213" s="1">
        <v>121</v>
      </c>
      <c r="N213" s="1">
        <v>0</v>
      </c>
    </row>
    <row r="214" spans="1:14" x14ac:dyDescent="0.25">
      <c r="A214" s="1">
        <v>67</v>
      </c>
      <c r="B214" s="1" t="s">
        <v>14</v>
      </c>
      <c r="C214" s="1">
        <v>0</v>
      </c>
      <c r="D214" s="1">
        <v>582</v>
      </c>
      <c r="E214" s="1">
        <v>0</v>
      </c>
      <c r="F214" s="1">
        <v>50</v>
      </c>
      <c r="G214" s="1">
        <v>0</v>
      </c>
      <c r="H214" s="1">
        <v>263358.03000000003</v>
      </c>
      <c r="I214" s="1">
        <v>1.18</v>
      </c>
      <c r="J214" s="1">
        <v>137</v>
      </c>
      <c r="K214" s="1" t="s">
        <v>23</v>
      </c>
      <c r="L214" s="1">
        <v>1</v>
      </c>
      <c r="M214" s="1">
        <v>76</v>
      </c>
      <c r="N214" s="1">
        <v>0</v>
      </c>
    </row>
    <row r="215" spans="1:14" x14ac:dyDescent="0.25">
      <c r="A215" s="1">
        <v>67</v>
      </c>
      <c r="B215" s="1" t="s">
        <v>14</v>
      </c>
      <c r="C215" s="1">
        <v>0</v>
      </c>
      <c r="D215" s="1">
        <v>213</v>
      </c>
      <c r="E215" s="1">
        <v>0</v>
      </c>
      <c r="F215" s="1">
        <v>38</v>
      </c>
      <c r="G215" s="1">
        <v>0</v>
      </c>
      <c r="H215" s="1">
        <v>215000</v>
      </c>
      <c r="I215" s="1">
        <v>1.2</v>
      </c>
      <c r="J215" s="1">
        <v>133</v>
      </c>
      <c r="K215" s="1" t="s">
        <v>24</v>
      </c>
      <c r="L215" s="1">
        <v>0</v>
      </c>
      <c r="M215" s="1">
        <v>245</v>
      </c>
      <c r="N215" s="1">
        <v>0</v>
      </c>
    </row>
    <row r="216" spans="1:14" x14ac:dyDescent="0.25">
      <c r="A216" s="1">
        <v>68</v>
      </c>
      <c r="B216" s="1" t="s">
        <v>14</v>
      </c>
      <c r="C216" s="1">
        <v>1</v>
      </c>
      <c r="D216" s="1">
        <v>220</v>
      </c>
      <c r="E216" s="1">
        <v>0</v>
      </c>
      <c r="F216" s="1">
        <v>35</v>
      </c>
      <c r="G216" s="1">
        <v>1</v>
      </c>
      <c r="H216" s="1">
        <v>289000</v>
      </c>
      <c r="I216" s="1">
        <v>0.9</v>
      </c>
      <c r="J216" s="1">
        <v>140</v>
      </c>
      <c r="K216" s="1" t="s">
        <v>23</v>
      </c>
      <c r="L216" s="1">
        <v>1</v>
      </c>
      <c r="M216" s="1">
        <v>20</v>
      </c>
      <c r="N216" s="1">
        <v>1</v>
      </c>
    </row>
    <row r="217" spans="1:14" x14ac:dyDescent="0.25">
      <c r="A217" s="1">
        <v>68</v>
      </c>
      <c r="B217" s="1" t="s">
        <v>14</v>
      </c>
      <c r="C217" s="1">
        <v>1</v>
      </c>
      <c r="D217" s="1">
        <v>577</v>
      </c>
      <c r="E217" s="1">
        <v>0</v>
      </c>
      <c r="F217" s="1">
        <v>25</v>
      </c>
      <c r="G217" s="1">
        <v>1</v>
      </c>
      <c r="H217" s="1">
        <v>166000</v>
      </c>
      <c r="I217" s="1">
        <v>1</v>
      </c>
      <c r="J217" s="1">
        <v>138</v>
      </c>
      <c r="K217" s="1" t="s">
        <v>23</v>
      </c>
      <c r="L217" s="1">
        <v>0</v>
      </c>
      <c r="M217" s="1">
        <v>43</v>
      </c>
      <c r="N217" s="1">
        <v>1</v>
      </c>
    </row>
    <row r="218" spans="1:14" x14ac:dyDescent="0.25">
      <c r="A218" s="1">
        <v>68</v>
      </c>
      <c r="B218" s="1" t="s">
        <v>14</v>
      </c>
      <c r="C218" s="1">
        <v>1</v>
      </c>
      <c r="D218" s="1">
        <v>646</v>
      </c>
      <c r="E218" s="1">
        <v>0</v>
      </c>
      <c r="F218" s="1">
        <v>25</v>
      </c>
      <c r="G218" s="1">
        <v>0</v>
      </c>
      <c r="H218" s="1">
        <v>305000</v>
      </c>
      <c r="I218" s="1">
        <v>2.1</v>
      </c>
      <c r="J218" s="1">
        <v>130</v>
      </c>
      <c r="K218" s="1" t="s">
        <v>23</v>
      </c>
      <c r="L218" s="1">
        <v>0</v>
      </c>
      <c r="M218" s="1">
        <v>108</v>
      </c>
      <c r="N218" s="1">
        <v>0</v>
      </c>
    </row>
    <row r="219" spans="1:14" x14ac:dyDescent="0.25">
      <c r="A219" s="1">
        <v>68</v>
      </c>
      <c r="B219" s="1" t="s">
        <v>14</v>
      </c>
      <c r="C219" s="1">
        <v>1</v>
      </c>
      <c r="D219" s="1">
        <v>1021</v>
      </c>
      <c r="E219" s="1">
        <v>1</v>
      </c>
      <c r="F219" s="1">
        <v>35</v>
      </c>
      <c r="G219" s="1">
        <v>0</v>
      </c>
      <c r="H219" s="1">
        <v>271000</v>
      </c>
      <c r="I219" s="1">
        <v>1.1000000000000001</v>
      </c>
      <c r="J219" s="1">
        <v>134</v>
      </c>
      <c r="K219" s="1" t="s">
        <v>23</v>
      </c>
      <c r="L219" s="1">
        <v>0</v>
      </c>
      <c r="M219" s="1">
        <v>197</v>
      </c>
      <c r="N219" s="1">
        <v>0</v>
      </c>
    </row>
    <row r="220" spans="1:14" x14ac:dyDescent="0.25">
      <c r="A220" s="1">
        <v>68</v>
      </c>
      <c r="B220" s="1" t="s">
        <v>14</v>
      </c>
      <c r="C220" s="1">
        <v>1</v>
      </c>
      <c r="D220" s="1">
        <v>157</v>
      </c>
      <c r="E220" s="1">
        <v>1</v>
      </c>
      <c r="F220" s="1">
        <v>60</v>
      </c>
      <c r="G220" s="1">
        <v>0</v>
      </c>
      <c r="H220" s="1">
        <v>208000</v>
      </c>
      <c r="I220" s="1">
        <v>1</v>
      </c>
      <c r="J220" s="1">
        <v>140</v>
      </c>
      <c r="K220" s="1" t="s">
        <v>24</v>
      </c>
      <c r="L220" s="1">
        <v>0</v>
      </c>
      <c r="M220" s="1">
        <v>237</v>
      </c>
      <c r="N220" s="1">
        <v>0</v>
      </c>
    </row>
    <row r="221" spans="1:14" x14ac:dyDescent="0.25">
      <c r="A221" s="1">
        <v>69</v>
      </c>
      <c r="B221" s="1" t="s">
        <v>14</v>
      </c>
      <c r="C221" s="1">
        <v>0</v>
      </c>
      <c r="D221" s="1">
        <v>582</v>
      </c>
      <c r="E221" s="1">
        <v>1</v>
      </c>
      <c r="F221" s="1">
        <v>35</v>
      </c>
      <c r="G221" s="1">
        <v>0</v>
      </c>
      <c r="H221" s="1">
        <v>228000</v>
      </c>
      <c r="I221" s="1">
        <v>3.5</v>
      </c>
      <c r="J221" s="1">
        <v>134</v>
      </c>
      <c r="K221" s="1" t="s">
        <v>23</v>
      </c>
      <c r="L221" s="1">
        <v>0</v>
      </c>
      <c r="M221" s="1">
        <v>30</v>
      </c>
      <c r="N221" s="1">
        <v>1</v>
      </c>
    </row>
    <row r="222" spans="1:14" x14ac:dyDescent="0.25">
      <c r="A222" s="1">
        <v>69</v>
      </c>
      <c r="B222" s="1" t="s">
        <v>14</v>
      </c>
      <c r="C222" s="1">
        <v>0</v>
      </c>
      <c r="D222" s="1">
        <v>582</v>
      </c>
      <c r="E222" s="1">
        <v>0</v>
      </c>
      <c r="F222" s="1">
        <v>20</v>
      </c>
      <c r="G222" s="1">
        <v>0</v>
      </c>
      <c r="H222" s="1">
        <v>266000</v>
      </c>
      <c r="I222" s="1">
        <v>1.2</v>
      </c>
      <c r="J222" s="1">
        <v>134</v>
      </c>
      <c r="K222" s="1" t="s">
        <v>23</v>
      </c>
      <c r="L222" s="1">
        <v>1</v>
      </c>
      <c r="M222" s="1">
        <v>73</v>
      </c>
      <c r="N222" s="1">
        <v>1</v>
      </c>
    </row>
    <row r="223" spans="1:14" x14ac:dyDescent="0.25">
      <c r="A223" s="1">
        <v>69</v>
      </c>
      <c r="B223" s="1" t="s">
        <v>14</v>
      </c>
      <c r="C223" s="1">
        <v>0</v>
      </c>
      <c r="D223" s="1">
        <v>1419</v>
      </c>
      <c r="E223" s="1">
        <v>0</v>
      </c>
      <c r="F223" s="1">
        <v>40</v>
      </c>
      <c r="G223" s="1">
        <v>0</v>
      </c>
      <c r="H223" s="1">
        <v>105000</v>
      </c>
      <c r="I223" s="1">
        <v>1</v>
      </c>
      <c r="J223" s="1">
        <v>135</v>
      </c>
      <c r="K223" s="1" t="s">
        <v>23</v>
      </c>
      <c r="L223" s="1">
        <v>1</v>
      </c>
      <c r="M223" s="1">
        <v>147</v>
      </c>
      <c r="N223" s="1">
        <v>0</v>
      </c>
    </row>
    <row r="224" spans="1:14" x14ac:dyDescent="0.25">
      <c r="A224" s="1">
        <v>70</v>
      </c>
      <c r="B224" s="1" t="s">
        <v>14</v>
      </c>
      <c r="C224" s="1">
        <v>1</v>
      </c>
      <c r="D224" s="1">
        <v>125</v>
      </c>
      <c r="E224" s="1">
        <v>0</v>
      </c>
      <c r="F224" s="1">
        <v>25</v>
      </c>
      <c r="G224" s="1">
        <v>1</v>
      </c>
      <c r="H224" s="1">
        <v>237000</v>
      </c>
      <c r="I224" s="1">
        <v>1</v>
      </c>
      <c r="J224" s="1">
        <v>140</v>
      </c>
      <c r="K224" s="1" t="s">
        <v>24</v>
      </c>
      <c r="L224" s="1">
        <v>0</v>
      </c>
      <c r="M224" s="1">
        <v>15</v>
      </c>
      <c r="N224" s="1">
        <v>1</v>
      </c>
    </row>
    <row r="225" spans="1:14" x14ac:dyDescent="0.25">
      <c r="A225" s="1">
        <v>70</v>
      </c>
      <c r="B225" s="1" t="s">
        <v>14</v>
      </c>
      <c r="C225" s="1">
        <v>0</v>
      </c>
      <c r="D225" s="1">
        <v>122</v>
      </c>
      <c r="E225" s="1">
        <v>1</v>
      </c>
      <c r="F225" s="1">
        <v>45</v>
      </c>
      <c r="G225" s="1">
        <v>1</v>
      </c>
      <c r="H225" s="1">
        <v>284000</v>
      </c>
      <c r="I225" s="1">
        <v>1.3</v>
      </c>
      <c r="J225" s="1">
        <v>136</v>
      </c>
      <c r="K225" s="1" t="s">
        <v>23</v>
      </c>
      <c r="L225" s="1">
        <v>1</v>
      </c>
      <c r="M225" s="1">
        <v>26</v>
      </c>
      <c r="N225" s="1">
        <v>1</v>
      </c>
    </row>
    <row r="226" spans="1:14" x14ac:dyDescent="0.25">
      <c r="A226" s="1">
        <v>70</v>
      </c>
      <c r="B226" s="1" t="s">
        <v>14</v>
      </c>
      <c r="C226" s="1">
        <v>0</v>
      </c>
      <c r="D226" s="1">
        <v>582</v>
      </c>
      <c r="E226" s="1">
        <v>0</v>
      </c>
      <c r="F226" s="1">
        <v>20</v>
      </c>
      <c r="G226" s="1">
        <v>1</v>
      </c>
      <c r="H226" s="1">
        <v>263358.03000000003</v>
      </c>
      <c r="I226" s="1">
        <v>1.83</v>
      </c>
      <c r="J226" s="1">
        <v>134</v>
      </c>
      <c r="K226" s="1" t="s">
        <v>23</v>
      </c>
      <c r="L226" s="1">
        <v>1</v>
      </c>
      <c r="M226" s="1">
        <v>31</v>
      </c>
      <c r="N226" s="1">
        <v>1</v>
      </c>
    </row>
    <row r="227" spans="1:14" x14ac:dyDescent="0.25">
      <c r="A227" s="1">
        <v>70</v>
      </c>
      <c r="B227" s="1" t="s">
        <v>14</v>
      </c>
      <c r="C227" s="1">
        <v>0</v>
      </c>
      <c r="D227" s="1">
        <v>571</v>
      </c>
      <c r="E227" s="1">
        <v>1</v>
      </c>
      <c r="F227" s="1">
        <v>45</v>
      </c>
      <c r="G227" s="1">
        <v>1</v>
      </c>
      <c r="H227" s="1">
        <v>185000</v>
      </c>
      <c r="I227" s="1">
        <v>1.2</v>
      </c>
      <c r="J227" s="1">
        <v>139</v>
      </c>
      <c r="K227" s="1" t="s">
        <v>23</v>
      </c>
      <c r="L227" s="1">
        <v>1</v>
      </c>
      <c r="M227" s="1">
        <v>33</v>
      </c>
      <c r="N227" s="1">
        <v>1</v>
      </c>
    </row>
    <row r="228" spans="1:14" x14ac:dyDescent="0.25">
      <c r="A228" s="1">
        <v>70</v>
      </c>
      <c r="B228" s="1" t="s">
        <v>14</v>
      </c>
      <c r="C228" s="1">
        <v>1</v>
      </c>
      <c r="D228" s="1">
        <v>69</v>
      </c>
      <c r="E228" s="1">
        <v>1</v>
      </c>
      <c r="F228" s="1">
        <v>50</v>
      </c>
      <c r="G228" s="1">
        <v>1</v>
      </c>
      <c r="H228" s="1">
        <v>351000</v>
      </c>
      <c r="I228" s="1">
        <v>1</v>
      </c>
      <c r="J228" s="1">
        <v>134</v>
      </c>
      <c r="K228" s="1" t="s">
        <v>24</v>
      </c>
      <c r="L228" s="1">
        <v>0</v>
      </c>
      <c r="M228" s="1">
        <v>44</v>
      </c>
      <c r="N228" s="1">
        <v>1</v>
      </c>
    </row>
    <row r="229" spans="1:14" x14ac:dyDescent="0.25">
      <c r="A229" s="1">
        <v>70</v>
      </c>
      <c r="B229" s="1" t="s">
        <v>14</v>
      </c>
      <c r="C229" s="1">
        <v>1</v>
      </c>
      <c r="D229" s="1">
        <v>75</v>
      </c>
      <c r="E229" s="1">
        <v>0</v>
      </c>
      <c r="F229" s="1">
        <v>35</v>
      </c>
      <c r="G229" s="1">
        <v>0</v>
      </c>
      <c r="H229" s="1">
        <v>223000</v>
      </c>
      <c r="I229" s="1">
        <v>2.7</v>
      </c>
      <c r="J229" s="1">
        <v>138</v>
      </c>
      <c r="K229" s="1" t="s">
        <v>23</v>
      </c>
      <c r="L229" s="1">
        <v>1</v>
      </c>
      <c r="M229" s="1">
        <v>54</v>
      </c>
      <c r="N229" s="1">
        <v>0</v>
      </c>
    </row>
    <row r="230" spans="1:14" x14ac:dyDescent="0.25">
      <c r="A230" s="1">
        <v>70</v>
      </c>
      <c r="B230" s="1" t="s">
        <v>14</v>
      </c>
      <c r="C230" s="1">
        <v>0</v>
      </c>
      <c r="D230" s="1">
        <v>161</v>
      </c>
      <c r="E230" s="1">
        <v>0</v>
      </c>
      <c r="F230" s="1">
        <v>25</v>
      </c>
      <c r="G230" s="1">
        <v>0</v>
      </c>
      <c r="H230" s="1">
        <v>244000</v>
      </c>
      <c r="I230" s="1">
        <v>1.2</v>
      </c>
      <c r="J230" s="1">
        <v>142</v>
      </c>
      <c r="K230" s="1" t="s">
        <v>24</v>
      </c>
      <c r="L230" s="1">
        <v>0</v>
      </c>
      <c r="M230" s="1">
        <v>66</v>
      </c>
      <c r="N230" s="1">
        <v>1</v>
      </c>
    </row>
    <row r="231" spans="1:14" x14ac:dyDescent="0.25">
      <c r="A231" s="1">
        <v>70</v>
      </c>
      <c r="B231" s="1" t="s">
        <v>14</v>
      </c>
      <c r="C231" s="1">
        <v>0</v>
      </c>
      <c r="D231" s="1">
        <v>92</v>
      </c>
      <c r="E231" s="1">
        <v>0</v>
      </c>
      <c r="F231" s="1">
        <v>60</v>
      </c>
      <c r="G231" s="1">
        <v>1</v>
      </c>
      <c r="H231" s="1">
        <v>317000</v>
      </c>
      <c r="I231" s="1">
        <v>0.8</v>
      </c>
      <c r="J231" s="1">
        <v>140</v>
      </c>
      <c r="K231" s="1" t="s">
        <v>24</v>
      </c>
      <c r="L231" s="1">
        <v>1</v>
      </c>
      <c r="M231" s="1">
        <v>74</v>
      </c>
      <c r="N231" s="1">
        <v>0</v>
      </c>
    </row>
    <row r="232" spans="1:14" x14ac:dyDescent="0.25">
      <c r="A232" s="1">
        <v>70</v>
      </c>
      <c r="B232" s="1" t="s">
        <v>14</v>
      </c>
      <c r="C232" s="1">
        <v>0</v>
      </c>
      <c r="D232" s="1">
        <v>69</v>
      </c>
      <c r="E232" s="1">
        <v>0</v>
      </c>
      <c r="F232" s="1">
        <v>40</v>
      </c>
      <c r="G232" s="1">
        <v>0</v>
      </c>
      <c r="H232" s="1">
        <v>293000</v>
      </c>
      <c r="I232" s="1">
        <v>1.7</v>
      </c>
      <c r="J232" s="1">
        <v>136</v>
      </c>
      <c r="K232" s="1" t="s">
        <v>24</v>
      </c>
      <c r="L232" s="1">
        <v>0</v>
      </c>
      <c r="M232" s="1">
        <v>75</v>
      </c>
      <c r="N232" s="1">
        <v>0</v>
      </c>
    </row>
    <row r="233" spans="1:14" x14ac:dyDescent="0.25">
      <c r="A233" s="1">
        <v>70</v>
      </c>
      <c r="B233" s="1" t="s">
        <v>14</v>
      </c>
      <c r="C233" s="1">
        <v>0</v>
      </c>
      <c r="D233" s="1">
        <v>66</v>
      </c>
      <c r="E233" s="1">
        <v>1</v>
      </c>
      <c r="F233" s="1">
        <v>45</v>
      </c>
      <c r="G233" s="1">
        <v>0</v>
      </c>
      <c r="H233" s="1">
        <v>249000</v>
      </c>
      <c r="I233" s="1">
        <v>0.8</v>
      </c>
      <c r="J233" s="1">
        <v>136</v>
      </c>
      <c r="K233" s="1" t="s">
        <v>23</v>
      </c>
      <c r="L233" s="1">
        <v>1</v>
      </c>
      <c r="M233" s="1">
        <v>80</v>
      </c>
      <c r="N233" s="1">
        <v>0</v>
      </c>
    </row>
    <row r="234" spans="1:14" x14ac:dyDescent="0.25">
      <c r="A234" s="1">
        <v>70</v>
      </c>
      <c r="B234" s="1" t="s">
        <v>14</v>
      </c>
      <c r="C234" s="1">
        <v>1</v>
      </c>
      <c r="D234" s="1">
        <v>59</v>
      </c>
      <c r="E234" s="1">
        <v>0</v>
      </c>
      <c r="F234" s="1">
        <v>60</v>
      </c>
      <c r="G234" s="1">
        <v>0</v>
      </c>
      <c r="H234" s="1">
        <v>255000</v>
      </c>
      <c r="I234" s="1">
        <v>1.1000000000000001</v>
      </c>
      <c r="J234" s="1">
        <v>136</v>
      </c>
      <c r="K234" s="1" t="s">
        <v>24</v>
      </c>
      <c r="L234" s="1">
        <v>0</v>
      </c>
      <c r="M234" s="1">
        <v>85</v>
      </c>
      <c r="N234" s="1">
        <v>0</v>
      </c>
    </row>
    <row r="235" spans="1:14" x14ac:dyDescent="0.25">
      <c r="A235" s="1">
        <v>70</v>
      </c>
      <c r="B235" s="1" t="s">
        <v>14</v>
      </c>
      <c r="C235" s="1">
        <v>1</v>
      </c>
      <c r="D235" s="1">
        <v>143</v>
      </c>
      <c r="E235" s="1">
        <v>0</v>
      </c>
      <c r="F235" s="1">
        <v>60</v>
      </c>
      <c r="G235" s="1">
        <v>0</v>
      </c>
      <c r="H235" s="1">
        <v>351000</v>
      </c>
      <c r="I235" s="1">
        <v>1.3</v>
      </c>
      <c r="J235" s="1">
        <v>137</v>
      </c>
      <c r="K235" s="1" t="s">
        <v>24</v>
      </c>
      <c r="L235" s="1">
        <v>0</v>
      </c>
      <c r="M235" s="1">
        <v>90</v>
      </c>
      <c r="N235" s="1">
        <v>1</v>
      </c>
    </row>
    <row r="236" spans="1:14" x14ac:dyDescent="0.25">
      <c r="A236" s="1">
        <v>70</v>
      </c>
      <c r="B236" s="1" t="s">
        <v>14</v>
      </c>
      <c r="C236" s="1">
        <v>0</v>
      </c>
      <c r="D236" s="1">
        <v>835</v>
      </c>
      <c r="E236" s="1">
        <v>0</v>
      </c>
      <c r="F236" s="1">
        <v>35</v>
      </c>
      <c r="G236" s="1">
        <v>1</v>
      </c>
      <c r="H236" s="1">
        <v>305000</v>
      </c>
      <c r="I236" s="1">
        <v>0.8</v>
      </c>
      <c r="J236" s="1">
        <v>133</v>
      </c>
      <c r="K236" s="1" t="s">
        <v>24</v>
      </c>
      <c r="L236" s="1">
        <v>0</v>
      </c>
      <c r="M236" s="1">
        <v>145</v>
      </c>
      <c r="N236" s="1">
        <v>0</v>
      </c>
    </row>
    <row r="237" spans="1:14" x14ac:dyDescent="0.25">
      <c r="A237" s="1">
        <v>70</v>
      </c>
      <c r="B237" s="1" t="s">
        <v>14</v>
      </c>
      <c r="C237" s="1">
        <v>1</v>
      </c>
      <c r="D237" s="1">
        <v>171</v>
      </c>
      <c r="E237" s="1">
        <v>0</v>
      </c>
      <c r="F237" s="1">
        <v>60</v>
      </c>
      <c r="G237" s="1">
        <v>1</v>
      </c>
      <c r="H237" s="1">
        <v>176000</v>
      </c>
      <c r="I237" s="1">
        <v>1.1000000000000001</v>
      </c>
      <c r="J237" s="1">
        <v>145</v>
      </c>
      <c r="K237" s="1" t="s">
        <v>23</v>
      </c>
      <c r="L237" s="1">
        <v>1</v>
      </c>
      <c r="M237" s="1">
        <v>146</v>
      </c>
      <c r="N237" s="1">
        <v>0</v>
      </c>
    </row>
    <row r="238" spans="1:14" x14ac:dyDescent="0.25">
      <c r="A238" s="1">
        <v>70</v>
      </c>
      <c r="B238" s="1" t="s">
        <v>14</v>
      </c>
      <c r="C238" s="1">
        <v>0</v>
      </c>
      <c r="D238" s="1">
        <v>97</v>
      </c>
      <c r="E238" s="1">
        <v>0</v>
      </c>
      <c r="F238" s="1">
        <v>60</v>
      </c>
      <c r="G238" s="1">
        <v>1</v>
      </c>
      <c r="H238" s="1">
        <v>220000</v>
      </c>
      <c r="I238" s="1">
        <v>0.9</v>
      </c>
      <c r="J238" s="1">
        <v>138</v>
      </c>
      <c r="K238" s="1" t="s">
        <v>23</v>
      </c>
      <c r="L238" s="1">
        <v>0</v>
      </c>
      <c r="M238" s="1">
        <v>186</v>
      </c>
      <c r="N238" s="1">
        <v>0</v>
      </c>
    </row>
    <row r="239" spans="1:14" x14ac:dyDescent="0.25">
      <c r="A239" s="1">
        <v>70</v>
      </c>
      <c r="B239" s="1" t="s">
        <v>14</v>
      </c>
      <c r="C239" s="1">
        <v>0</v>
      </c>
      <c r="D239" s="1">
        <v>212</v>
      </c>
      <c r="E239" s="1">
        <v>1</v>
      </c>
      <c r="F239" s="1">
        <v>17</v>
      </c>
      <c r="G239" s="1">
        <v>1</v>
      </c>
      <c r="H239" s="1">
        <v>389000</v>
      </c>
      <c r="I239" s="1">
        <v>1</v>
      </c>
      <c r="J239" s="1">
        <v>136</v>
      </c>
      <c r="K239" s="1" t="s">
        <v>23</v>
      </c>
      <c r="L239" s="1">
        <v>1</v>
      </c>
      <c r="M239" s="1">
        <v>188</v>
      </c>
      <c r="N239" s="1">
        <v>0</v>
      </c>
    </row>
    <row r="240" spans="1:14" x14ac:dyDescent="0.25">
      <c r="A240" s="1">
        <v>70</v>
      </c>
      <c r="B240" s="1" t="s">
        <v>14</v>
      </c>
      <c r="C240" s="1">
        <v>0</v>
      </c>
      <c r="D240" s="1">
        <v>1202</v>
      </c>
      <c r="E240" s="1">
        <v>0</v>
      </c>
      <c r="F240" s="1">
        <v>50</v>
      </c>
      <c r="G240" s="1">
        <v>1</v>
      </c>
      <c r="H240" s="1">
        <v>358000</v>
      </c>
      <c r="I240" s="1">
        <v>0.9</v>
      </c>
      <c r="J240" s="1">
        <v>141</v>
      </c>
      <c r="K240" s="1" t="s">
        <v>24</v>
      </c>
      <c r="L240" s="1">
        <v>0</v>
      </c>
      <c r="M240" s="1">
        <v>196</v>
      </c>
      <c r="N240" s="1">
        <v>0</v>
      </c>
    </row>
    <row r="241" spans="1:14" x14ac:dyDescent="0.25">
      <c r="A241" s="1">
        <v>70</v>
      </c>
      <c r="B241" s="1" t="s">
        <v>14</v>
      </c>
      <c r="C241" s="1">
        <v>0</v>
      </c>
      <c r="D241" s="1">
        <v>93</v>
      </c>
      <c r="E241" s="1">
        <v>0</v>
      </c>
      <c r="F241" s="1">
        <v>35</v>
      </c>
      <c r="G241" s="1">
        <v>0</v>
      </c>
      <c r="H241" s="1">
        <v>185000</v>
      </c>
      <c r="I241" s="1">
        <v>1.1000000000000001</v>
      </c>
      <c r="J241" s="1">
        <v>134</v>
      </c>
      <c r="K241" s="1" t="s">
        <v>23</v>
      </c>
      <c r="L241" s="1">
        <v>1</v>
      </c>
      <c r="M241" s="1">
        <v>208</v>
      </c>
      <c r="N241" s="1">
        <v>0</v>
      </c>
    </row>
    <row r="242" spans="1:14" x14ac:dyDescent="0.25">
      <c r="A242" s="1">
        <v>70</v>
      </c>
      <c r="B242" s="1" t="s">
        <v>14</v>
      </c>
      <c r="C242" s="1">
        <v>0</v>
      </c>
      <c r="D242" s="1">
        <v>232</v>
      </c>
      <c r="E242" s="1">
        <v>0</v>
      </c>
      <c r="F242" s="1">
        <v>30</v>
      </c>
      <c r="G242" s="1">
        <v>0</v>
      </c>
      <c r="H242" s="1">
        <v>173000</v>
      </c>
      <c r="I242" s="1">
        <v>1.2</v>
      </c>
      <c r="J242" s="1">
        <v>132</v>
      </c>
      <c r="K242" s="1" t="s">
        <v>23</v>
      </c>
      <c r="L242" s="1">
        <v>0</v>
      </c>
      <c r="M242" s="1">
        <v>210</v>
      </c>
      <c r="N242" s="1">
        <v>0</v>
      </c>
    </row>
    <row r="243" spans="1:14" x14ac:dyDescent="0.25">
      <c r="A243" s="1">
        <v>70</v>
      </c>
      <c r="B243" s="1" t="s">
        <v>14</v>
      </c>
      <c r="C243" s="1">
        <v>0</v>
      </c>
      <c r="D243" s="1">
        <v>81</v>
      </c>
      <c r="E243" s="1">
        <v>1</v>
      </c>
      <c r="F243" s="1">
        <v>35</v>
      </c>
      <c r="G243" s="1">
        <v>1</v>
      </c>
      <c r="H243" s="1">
        <v>533000</v>
      </c>
      <c r="I243" s="1">
        <v>1.3</v>
      </c>
      <c r="J243" s="1">
        <v>139</v>
      </c>
      <c r="K243" s="1" t="s">
        <v>24</v>
      </c>
      <c r="L243" s="1">
        <v>0</v>
      </c>
      <c r="M243" s="1">
        <v>212</v>
      </c>
      <c r="N243" s="1">
        <v>0</v>
      </c>
    </row>
    <row r="244" spans="1:14" x14ac:dyDescent="0.25">
      <c r="A244" s="1">
        <v>70</v>
      </c>
      <c r="B244" s="1" t="s">
        <v>14</v>
      </c>
      <c r="C244" s="1">
        <v>0</v>
      </c>
      <c r="D244" s="1">
        <v>88</v>
      </c>
      <c r="E244" s="1">
        <v>1</v>
      </c>
      <c r="F244" s="1">
        <v>35</v>
      </c>
      <c r="G244" s="1">
        <v>1</v>
      </c>
      <c r="H244" s="1">
        <v>236000</v>
      </c>
      <c r="I244" s="1">
        <v>1.2</v>
      </c>
      <c r="J244" s="1">
        <v>132</v>
      </c>
      <c r="K244" s="1" t="s">
        <v>24</v>
      </c>
      <c r="L244" s="1">
        <v>0</v>
      </c>
      <c r="M244" s="1">
        <v>215</v>
      </c>
      <c r="N244" s="1">
        <v>0</v>
      </c>
    </row>
    <row r="245" spans="1:14" x14ac:dyDescent="0.25">
      <c r="A245" s="1">
        <v>70</v>
      </c>
      <c r="B245" s="1" t="s">
        <v>14</v>
      </c>
      <c r="C245" s="1">
        <v>0</v>
      </c>
      <c r="D245" s="1">
        <v>618</v>
      </c>
      <c r="E245" s="1">
        <v>0</v>
      </c>
      <c r="F245" s="1">
        <v>35</v>
      </c>
      <c r="G245" s="1">
        <v>0</v>
      </c>
      <c r="H245" s="1">
        <v>327000</v>
      </c>
      <c r="I245" s="1">
        <v>1.1000000000000001</v>
      </c>
      <c r="J245" s="1">
        <v>142</v>
      </c>
      <c r="K245" s="1" t="s">
        <v>24</v>
      </c>
      <c r="L245" s="1">
        <v>0</v>
      </c>
      <c r="M245" s="1">
        <v>245</v>
      </c>
      <c r="N245" s="1">
        <v>0</v>
      </c>
    </row>
    <row r="246" spans="1:14" x14ac:dyDescent="0.25">
      <c r="A246" s="1">
        <v>70</v>
      </c>
      <c r="B246" s="1" t="s">
        <v>14</v>
      </c>
      <c r="C246" s="1">
        <v>0</v>
      </c>
      <c r="D246" s="1">
        <v>582</v>
      </c>
      <c r="E246" s="1">
        <v>1</v>
      </c>
      <c r="F246" s="1">
        <v>38</v>
      </c>
      <c r="G246" s="1">
        <v>0</v>
      </c>
      <c r="H246" s="1">
        <v>25100</v>
      </c>
      <c r="I246" s="1">
        <v>1.1000000000000001</v>
      </c>
      <c r="J246" s="1">
        <v>140</v>
      </c>
      <c r="K246" s="1" t="s">
        <v>23</v>
      </c>
      <c r="L246" s="1">
        <v>0</v>
      </c>
      <c r="M246" s="1">
        <v>246</v>
      </c>
      <c r="N246" s="1">
        <v>0</v>
      </c>
    </row>
    <row r="247" spans="1:14" x14ac:dyDescent="0.25">
      <c r="A247" s="1">
        <v>70</v>
      </c>
      <c r="B247" s="1" t="s">
        <v>14</v>
      </c>
      <c r="C247" s="1">
        <v>0</v>
      </c>
      <c r="D247" s="1">
        <v>2695</v>
      </c>
      <c r="E247" s="1">
        <v>1</v>
      </c>
      <c r="F247" s="1">
        <v>40</v>
      </c>
      <c r="G247" s="1">
        <v>0</v>
      </c>
      <c r="H247" s="1">
        <v>241000</v>
      </c>
      <c r="I247" s="1">
        <v>1</v>
      </c>
      <c r="J247" s="1">
        <v>137</v>
      </c>
      <c r="K247" s="1" t="s">
        <v>23</v>
      </c>
      <c r="L247" s="1">
        <v>0</v>
      </c>
      <c r="M247" s="1">
        <v>247</v>
      </c>
      <c r="N247" s="1">
        <v>0</v>
      </c>
    </row>
    <row r="248" spans="1:14" x14ac:dyDescent="0.25">
      <c r="A248" s="1">
        <v>70</v>
      </c>
      <c r="B248" s="1" t="s">
        <v>14</v>
      </c>
      <c r="C248" s="1">
        <v>0</v>
      </c>
      <c r="D248" s="1">
        <v>582</v>
      </c>
      <c r="E248" s="1">
        <v>0</v>
      </c>
      <c r="F248" s="1">
        <v>40</v>
      </c>
      <c r="G248" s="1">
        <v>0</v>
      </c>
      <c r="H248" s="1">
        <v>51000</v>
      </c>
      <c r="I248" s="1">
        <v>2.7</v>
      </c>
      <c r="J248" s="1">
        <v>136</v>
      </c>
      <c r="K248" s="1" t="s">
        <v>23</v>
      </c>
      <c r="L248" s="1">
        <v>1</v>
      </c>
      <c r="M248" s="1">
        <v>250</v>
      </c>
      <c r="N248" s="1">
        <v>0</v>
      </c>
    </row>
    <row r="249" spans="1:14" x14ac:dyDescent="0.25">
      <c r="A249" s="1">
        <v>72</v>
      </c>
      <c r="B249" s="1" t="s">
        <v>14</v>
      </c>
      <c r="C249" s="1">
        <v>0</v>
      </c>
      <c r="D249" s="1">
        <v>127</v>
      </c>
      <c r="E249" s="1">
        <v>1</v>
      </c>
      <c r="F249" s="1">
        <v>50</v>
      </c>
      <c r="G249" s="1">
        <v>1</v>
      </c>
      <c r="H249" s="1">
        <v>218000</v>
      </c>
      <c r="I249" s="1">
        <v>1</v>
      </c>
      <c r="J249" s="1">
        <v>134</v>
      </c>
      <c r="K249" s="1" t="s">
        <v>23</v>
      </c>
      <c r="L249" s="1">
        <v>0</v>
      </c>
      <c r="M249" s="1">
        <v>33</v>
      </c>
      <c r="N249" s="1">
        <v>0</v>
      </c>
    </row>
    <row r="250" spans="1:14" x14ac:dyDescent="0.25">
      <c r="A250" s="1">
        <v>72</v>
      </c>
      <c r="B250" s="1" t="s">
        <v>14</v>
      </c>
      <c r="C250" s="1">
        <v>0</v>
      </c>
      <c r="D250" s="1">
        <v>364</v>
      </c>
      <c r="E250" s="1">
        <v>1</v>
      </c>
      <c r="F250" s="1">
        <v>20</v>
      </c>
      <c r="G250" s="1">
        <v>1</v>
      </c>
      <c r="H250" s="1">
        <v>254000</v>
      </c>
      <c r="I250" s="1">
        <v>1.3</v>
      </c>
      <c r="J250" s="1">
        <v>136</v>
      </c>
      <c r="K250" s="1" t="s">
        <v>23</v>
      </c>
      <c r="L250" s="1">
        <v>1</v>
      </c>
      <c r="M250" s="1">
        <v>59</v>
      </c>
      <c r="N250" s="1">
        <v>1</v>
      </c>
    </row>
    <row r="251" spans="1:14" x14ac:dyDescent="0.25">
      <c r="A251" s="1">
        <v>72</v>
      </c>
      <c r="B251" s="1" t="s">
        <v>14</v>
      </c>
      <c r="C251" s="1">
        <v>1</v>
      </c>
      <c r="D251" s="1">
        <v>110</v>
      </c>
      <c r="E251" s="1">
        <v>0</v>
      </c>
      <c r="F251" s="1">
        <v>25</v>
      </c>
      <c r="G251" s="1">
        <v>0</v>
      </c>
      <c r="H251" s="1">
        <v>274000</v>
      </c>
      <c r="I251" s="1">
        <v>1</v>
      </c>
      <c r="J251" s="1">
        <v>140</v>
      </c>
      <c r="K251" s="1" t="s">
        <v>23</v>
      </c>
      <c r="L251" s="1">
        <v>1</v>
      </c>
      <c r="M251" s="1">
        <v>65</v>
      </c>
      <c r="N251" s="1">
        <v>1</v>
      </c>
    </row>
    <row r="252" spans="1:14" x14ac:dyDescent="0.25">
      <c r="A252" s="1">
        <v>72</v>
      </c>
      <c r="B252" s="1" t="s">
        <v>14</v>
      </c>
      <c r="C252" s="1">
        <v>1</v>
      </c>
      <c r="D252" s="1">
        <v>328</v>
      </c>
      <c r="E252" s="1">
        <v>0</v>
      </c>
      <c r="F252" s="1">
        <v>30</v>
      </c>
      <c r="G252" s="1">
        <v>1</v>
      </c>
      <c r="H252" s="1">
        <v>621000</v>
      </c>
      <c r="I252" s="1">
        <v>1.7</v>
      </c>
      <c r="J252" s="1">
        <v>138</v>
      </c>
      <c r="K252" s="1" t="s">
        <v>24</v>
      </c>
      <c r="L252" s="1">
        <v>1</v>
      </c>
      <c r="M252" s="1">
        <v>88</v>
      </c>
      <c r="N252" s="1">
        <v>1</v>
      </c>
    </row>
    <row r="253" spans="1:14" x14ac:dyDescent="0.25">
      <c r="A253" s="1">
        <v>72</v>
      </c>
      <c r="B253" s="1" t="s">
        <v>14</v>
      </c>
      <c r="C253" s="1">
        <v>1</v>
      </c>
      <c r="D253" s="1">
        <v>943</v>
      </c>
      <c r="E253" s="1">
        <v>0</v>
      </c>
      <c r="F253" s="1">
        <v>25</v>
      </c>
      <c r="G253" s="1">
        <v>1</v>
      </c>
      <c r="H253" s="1">
        <v>338000</v>
      </c>
      <c r="I253" s="1">
        <v>1.7</v>
      </c>
      <c r="J253" s="1">
        <v>139</v>
      </c>
      <c r="K253" s="1" t="s">
        <v>23</v>
      </c>
      <c r="L253" s="1">
        <v>1</v>
      </c>
      <c r="M253" s="1">
        <v>111</v>
      </c>
      <c r="N253" s="1">
        <v>1</v>
      </c>
    </row>
    <row r="254" spans="1:14" x14ac:dyDescent="0.25">
      <c r="A254" s="1">
        <v>72</v>
      </c>
      <c r="B254" s="1" t="s">
        <v>14</v>
      </c>
      <c r="C254" s="1">
        <v>0</v>
      </c>
      <c r="D254" s="1">
        <v>233</v>
      </c>
      <c r="E254" s="1">
        <v>0</v>
      </c>
      <c r="F254" s="1">
        <v>45</v>
      </c>
      <c r="G254" s="1">
        <v>1</v>
      </c>
      <c r="H254" s="1">
        <v>235000</v>
      </c>
      <c r="I254" s="1">
        <v>2.5</v>
      </c>
      <c r="J254" s="1">
        <v>135</v>
      </c>
      <c r="K254" s="1" t="s">
        <v>24</v>
      </c>
      <c r="L254" s="1">
        <v>0</v>
      </c>
      <c r="M254" s="1">
        <v>115</v>
      </c>
      <c r="N254" s="1">
        <v>1</v>
      </c>
    </row>
    <row r="255" spans="1:14" x14ac:dyDescent="0.25">
      <c r="A255" s="1">
        <v>72</v>
      </c>
      <c r="B255" s="1" t="s">
        <v>14</v>
      </c>
      <c r="C255" s="1">
        <v>0</v>
      </c>
      <c r="D255" s="1">
        <v>211</v>
      </c>
      <c r="E255" s="1">
        <v>0</v>
      </c>
      <c r="F255" s="1">
        <v>25</v>
      </c>
      <c r="G255" s="1">
        <v>0</v>
      </c>
      <c r="H255" s="1">
        <v>274000</v>
      </c>
      <c r="I255" s="1">
        <v>1.2</v>
      </c>
      <c r="J255" s="1">
        <v>134</v>
      </c>
      <c r="K255" s="1" t="s">
        <v>24</v>
      </c>
      <c r="L255" s="1">
        <v>0</v>
      </c>
      <c r="M255" s="1">
        <v>207</v>
      </c>
      <c r="N255" s="1">
        <v>0</v>
      </c>
    </row>
    <row r="256" spans="1:14" x14ac:dyDescent="0.25">
      <c r="A256" s="1">
        <v>73</v>
      </c>
      <c r="B256" s="1" t="s">
        <v>14</v>
      </c>
      <c r="C256" s="1">
        <v>1</v>
      </c>
      <c r="D256" s="1">
        <v>231</v>
      </c>
      <c r="E256" s="1">
        <v>1</v>
      </c>
      <c r="F256" s="1">
        <v>30</v>
      </c>
      <c r="G256" s="1">
        <v>0</v>
      </c>
      <c r="H256" s="1">
        <v>160000</v>
      </c>
      <c r="I256" s="1">
        <v>1.18</v>
      </c>
      <c r="J256" s="1">
        <v>142</v>
      </c>
      <c r="K256" s="1" t="s">
        <v>23</v>
      </c>
      <c r="L256" s="1">
        <v>1</v>
      </c>
      <c r="M256" s="1">
        <v>180</v>
      </c>
      <c r="N256" s="1">
        <v>0</v>
      </c>
    </row>
    <row r="257" spans="1:14" x14ac:dyDescent="0.25">
      <c r="A257" s="1">
        <v>73</v>
      </c>
      <c r="B257" s="1" t="s">
        <v>14</v>
      </c>
      <c r="C257" s="1">
        <v>0</v>
      </c>
      <c r="D257" s="1">
        <v>582</v>
      </c>
      <c r="E257" s="1">
        <v>0</v>
      </c>
      <c r="F257" s="1">
        <v>35</v>
      </c>
      <c r="G257" s="1">
        <v>1</v>
      </c>
      <c r="H257" s="1">
        <v>203000</v>
      </c>
      <c r="I257" s="1">
        <v>1.3</v>
      </c>
      <c r="J257" s="1">
        <v>134</v>
      </c>
      <c r="K257" s="1" t="s">
        <v>23</v>
      </c>
      <c r="L257" s="1">
        <v>0</v>
      </c>
      <c r="M257" s="1">
        <v>195</v>
      </c>
      <c r="N257" s="1">
        <v>0</v>
      </c>
    </row>
    <row r="258" spans="1:14" x14ac:dyDescent="0.25">
      <c r="A258" s="1">
        <v>73</v>
      </c>
      <c r="B258" s="1" t="s">
        <v>14</v>
      </c>
      <c r="C258" s="1">
        <v>0</v>
      </c>
      <c r="D258" s="1">
        <v>582</v>
      </c>
      <c r="E258" s="1">
        <v>0</v>
      </c>
      <c r="F258" s="1">
        <v>20</v>
      </c>
      <c r="G258" s="1">
        <v>0</v>
      </c>
      <c r="H258" s="1">
        <v>263358.03000000003</v>
      </c>
      <c r="I258" s="1">
        <v>1.83</v>
      </c>
      <c r="J258" s="1">
        <v>134</v>
      </c>
      <c r="K258" s="1" t="s">
        <v>23</v>
      </c>
      <c r="L258" s="1">
        <v>0</v>
      </c>
      <c r="M258" s="1">
        <v>198</v>
      </c>
      <c r="N258" s="1">
        <v>1</v>
      </c>
    </row>
    <row r="259" spans="1:14" x14ac:dyDescent="0.25">
      <c r="A259" s="1">
        <v>73</v>
      </c>
      <c r="B259" s="1" t="s">
        <v>14</v>
      </c>
      <c r="C259" s="1">
        <v>1</v>
      </c>
      <c r="D259" s="1">
        <v>1185</v>
      </c>
      <c r="E259" s="1">
        <v>0</v>
      </c>
      <c r="F259" s="1">
        <v>40</v>
      </c>
      <c r="G259" s="1">
        <v>1</v>
      </c>
      <c r="H259" s="1">
        <v>220000</v>
      </c>
      <c r="I259" s="1">
        <v>0.9</v>
      </c>
      <c r="J259" s="1">
        <v>141</v>
      </c>
      <c r="K259" s="1" t="s">
        <v>24</v>
      </c>
      <c r="L259" s="1">
        <v>0</v>
      </c>
      <c r="M259" s="1">
        <v>213</v>
      </c>
      <c r="N259" s="1">
        <v>0</v>
      </c>
    </row>
    <row r="260" spans="1:14" x14ac:dyDescent="0.25">
      <c r="A260" s="1">
        <v>75</v>
      </c>
      <c r="B260" s="1" t="s">
        <v>14</v>
      </c>
      <c r="C260" s="1">
        <v>0</v>
      </c>
      <c r="D260" s="1">
        <v>582</v>
      </c>
      <c r="E260" s="1">
        <v>0</v>
      </c>
      <c r="F260" s="1">
        <v>20</v>
      </c>
      <c r="G260" s="1">
        <v>1</v>
      </c>
      <c r="H260" s="1">
        <v>265000</v>
      </c>
      <c r="I260" s="1">
        <v>1.9</v>
      </c>
      <c r="J260" s="1">
        <v>130</v>
      </c>
      <c r="K260" s="1" t="s">
        <v>23</v>
      </c>
      <c r="L260" s="1">
        <v>0</v>
      </c>
      <c r="M260" s="1">
        <v>4</v>
      </c>
      <c r="N260" s="1">
        <v>1</v>
      </c>
    </row>
    <row r="261" spans="1:14" x14ac:dyDescent="0.25">
      <c r="A261" s="1">
        <v>75</v>
      </c>
      <c r="B261" s="1" t="s">
        <v>14</v>
      </c>
      <c r="C261" s="1">
        <v>1</v>
      </c>
      <c r="D261" s="1">
        <v>246</v>
      </c>
      <c r="E261" s="1">
        <v>0</v>
      </c>
      <c r="F261" s="1">
        <v>15</v>
      </c>
      <c r="G261" s="1">
        <v>0</v>
      </c>
      <c r="H261" s="1">
        <v>127000</v>
      </c>
      <c r="I261" s="1">
        <v>1.2</v>
      </c>
      <c r="J261" s="1">
        <v>137</v>
      </c>
      <c r="K261" s="1" t="s">
        <v>23</v>
      </c>
      <c r="L261" s="1">
        <v>0</v>
      </c>
      <c r="M261" s="1">
        <v>10</v>
      </c>
      <c r="N261" s="1">
        <v>1</v>
      </c>
    </row>
    <row r="262" spans="1:14" x14ac:dyDescent="0.25">
      <c r="A262" s="1">
        <v>75</v>
      </c>
      <c r="B262" s="1" t="s">
        <v>14</v>
      </c>
      <c r="C262" s="1">
        <v>1</v>
      </c>
      <c r="D262" s="1">
        <v>81</v>
      </c>
      <c r="E262" s="1">
        <v>0</v>
      </c>
      <c r="F262" s="1">
        <v>38</v>
      </c>
      <c r="G262" s="1">
        <v>1</v>
      </c>
      <c r="H262" s="1">
        <v>368000</v>
      </c>
      <c r="I262" s="1">
        <v>4</v>
      </c>
      <c r="J262" s="1">
        <v>131</v>
      </c>
      <c r="K262" s="1" t="s">
        <v>23</v>
      </c>
      <c r="L262" s="1">
        <v>1</v>
      </c>
      <c r="M262" s="1">
        <v>10</v>
      </c>
      <c r="N262" s="1">
        <v>1</v>
      </c>
    </row>
    <row r="263" spans="1:14" x14ac:dyDescent="0.25">
      <c r="A263" s="1">
        <v>75</v>
      </c>
      <c r="B263" s="1" t="s">
        <v>14</v>
      </c>
      <c r="C263" s="1">
        <v>0</v>
      </c>
      <c r="D263" s="1">
        <v>582</v>
      </c>
      <c r="E263" s="1">
        <v>1</v>
      </c>
      <c r="F263" s="1">
        <v>30</v>
      </c>
      <c r="G263" s="1">
        <v>1</v>
      </c>
      <c r="H263" s="1">
        <v>263358.03000000003</v>
      </c>
      <c r="I263" s="1">
        <v>1.83</v>
      </c>
      <c r="J263" s="1">
        <v>134</v>
      </c>
      <c r="K263" s="1" t="s">
        <v>24</v>
      </c>
      <c r="L263" s="1">
        <v>0</v>
      </c>
      <c r="M263" s="1">
        <v>23</v>
      </c>
      <c r="N263" s="1">
        <v>1</v>
      </c>
    </row>
    <row r="264" spans="1:14" x14ac:dyDescent="0.25">
      <c r="A264" s="1">
        <v>75</v>
      </c>
      <c r="B264" s="1" t="s">
        <v>14</v>
      </c>
      <c r="C264" s="1">
        <v>1</v>
      </c>
      <c r="D264" s="1">
        <v>203</v>
      </c>
      <c r="E264" s="1">
        <v>1</v>
      </c>
      <c r="F264" s="1">
        <v>38</v>
      </c>
      <c r="G264" s="1">
        <v>1</v>
      </c>
      <c r="H264" s="1">
        <v>283000</v>
      </c>
      <c r="I264" s="1">
        <v>0.6</v>
      </c>
      <c r="J264" s="1">
        <v>131</v>
      </c>
      <c r="K264" s="1" t="s">
        <v>23</v>
      </c>
      <c r="L264" s="1">
        <v>1</v>
      </c>
      <c r="M264" s="1">
        <v>74</v>
      </c>
      <c r="N264" s="1">
        <v>0</v>
      </c>
    </row>
    <row r="265" spans="1:14" x14ac:dyDescent="0.25">
      <c r="A265" s="1">
        <v>75</v>
      </c>
      <c r="B265" s="1" t="s">
        <v>14</v>
      </c>
      <c r="C265" s="1">
        <v>0</v>
      </c>
      <c r="D265" s="1">
        <v>582</v>
      </c>
      <c r="E265" s="1">
        <v>0</v>
      </c>
      <c r="F265" s="1">
        <v>45</v>
      </c>
      <c r="G265" s="1">
        <v>1</v>
      </c>
      <c r="H265" s="1">
        <v>263358.03000000003</v>
      </c>
      <c r="I265" s="1">
        <v>1.18</v>
      </c>
      <c r="J265" s="1">
        <v>137</v>
      </c>
      <c r="K265" s="1" t="s">
        <v>23</v>
      </c>
      <c r="L265" s="1">
        <v>0</v>
      </c>
      <c r="M265" s="1">
        <v>87</v>
      </c>
      <c r="N265" s="1">
        <v>0</v>
      </c>
    </row>
    <row r="266" spans="1:14" x14ac:dyDescent="0.25">
      <c r="A266" s="1">
        <v>75</v>
      </c>
      <c r="B266" s="1" t="s">
        <v>14</v>
      </c>
      <c r="C266" s="1">
        <v>0</v>
      </c>
      <c r="D266" s="1">
        <v>582</v>
      </c>
      <c r="E266" s="1">
        <v>0</v>
      </c>
      <c r="F266" s="1">
        <v>40</v>
      </c>
      <c r="G266" s="1">
        <v>0</v>
      </c>
      <c r="H266" s="1">
        <v>263358.03000000003</v>
      </c>
      <c r="I266" s="1">
        <v>1.18</v>
      </c>
      <c r="J266" s="1">
        <v>137</v>
      </c>
      <c r="K266" s="1" t="s">
        <v>23</v>
      </c>
      <c r="L266" s="1">
        <v>0</v>
      </c>
      <c r="M266" s="1">
        <v>107</v>
      </c>
      <c r="N266" s="1">
        <v>0</v>
      </c>
    </row>
    <row r="267" spans="1:14" x14ac:dyDescent="0.25">
      <c r="A267" s="1">
        <v>75</v>
      </c>
      <c r="B267" s="1" t="s">
        <v>14</v>
      </c>
      <c r="C267" s="1">
        <v>1</v>
      </c>
      <c r="D267" s="1">
        <v>582</v>
      </c>
      <c r="E267" s="1">
        <v>0</v>
      </c>
      <c r="F267" s="1">
        <v>30</v>
      </c>
      <c r="G267" s="1">
        <v>0</v>
      </c>
      <c r="H267" s="1">
        <v>225000</v>
      </c>
      <c r="I267" s="1">
        <v>1.83</v>
      </c>
      <c r="J267" s="1">
        <v>134</v>
      </c>
      <c r="K267" s="1" t="s">
        <v>23</v>
      </c>
      <c r="L267" s="1">
        <v>0</v>
      </c>
      <c r="M267" s="1">
        <v>113</v>
      </c>
      <c r="N267" s="1">
        <v>1</v>
      </c>
    </row>
    <row r="268" spans="1:14" x14ac:dyDescent="0.25">
      <c r="A268" s="1">
        <v>75</v>
      </c>
      <c r="B268" s="1" t="s">
        <v>14</v>
      </c>
      <c r="C268" s="1">
        <v>0</v>
      </c>
      <c r="D268" s="1">
        <v>99</v>
      </c>
      <c r="E268" s="1">
        <v>0</v>
      </c>
      <c r="F268" s="1">
        <v>38</v>
      </c>
      <c r="G268" s="1">
        <v>1</v>
      </c>
      <c r="H268" s="1">
        <v>224000</v>
      </c>
      <c r="I268" s="1">
        <v>2.5</v>
      </c>
      <c r="J268" s="1">
        <v>134</v>
      </c>
      <c r="K268" s="1" t="s">
        <v>23</v>
      </c>
      <c r="L268" s="1">
        <v>0</v>
      </c>
      <c r="M268" s="1">
        <v>162</v>
      </c>
      <c r="N268" s="1">
        <v>1</v>
      </c>
    </row>
    <row r="269" spans="1:14" x14ac:dyDescent="0.25">
      <c r="A269" s="1">
        <v>75</v>
      </c>
      <c r="B269" s="1" t="s">
        <v>14</v>
      </c>
      <c r="C269" s="1">
        <v>0</v>
      </c>
      <c r="D269" s="1">
        <v>675</v>
      </c>
      <c r="E269" s="1">
        <v>1</v>
      </c>
      <c r="F269" s="1">
        <v>60</v>
      </c>
      <c r="G269" s="1">
        <v>0</v>
      </c>
      <c r="H269" s="1">
        <v>265000</v>
      </c>
      <c r="I269" s="1">
        <v>1.4</v>
      </c>
      <c r="J269" s="1">
        <v>125</v>
      </c>
      <c r="K269" s="1" t="s">
        <v>24</v>
      </c>
      <c r="L269" s="1">
        <v>0</v>
      </c>
      <c r="M269" s="1">
        <v>205</v>
      </c>
      <c r="N269" s="1">
        <v>0</v>
      </c>
    </row>
    <row r="270" spans="1:14" x14ac:dyDescent="0.25">
      <c r="A270" s="1">
        <v>75</v>
      </c>
      <c r="B270" s="1" t="s">
        <v>14</v>
      </c>
      <c r="C270" s="1">
        <v>0</v>
      </c>
      <c r="D270" s="1">
        <v>119</v>
      </c>
      <c r="E270" s="1">
        <v>0</v>
      </c>
      <c r="F270" s="1">
        <v>50</v>
      </c>
      <c r="G270" s="1">
        <v>1</v>
      </c>
      <c r="H270" s="1">
        <v>248000</v>
      </c>
      <c r="I270" s="1">
        <v>1.1000000000000001</v>
      </c>
      <c r="J270" s="1">
        <v>148</v>
      </c>
      <c r="K270" s="1" t="s">
        <v>23</v>
      </c>
      <c r="L270" s="1">
        <v>0</v>
      </c>
      <c r="M270" s="1">
        <v>209</v>
      </c>
      <c r="N270" s="1">
        <v>0</v>
      </c>
    </row>
    <row r="271" spans="1:14" x14ac:dyDescent="0.25">
      <c r="A271" s="1">
        <v>77</v>
      </c>
      <c r="B271" s="1" t="s">
        <v>14</v>
      </c>
      <c r="C271" s="1">
        <v>1</v>
      </c>
      <c r="D271" s="1">
        <v>418</v>
      </c>
      <c r="E271" s="1">
        <v>0</v>
      </c>
      <c r="F271" s="1">
        <v>45</v>
      </c>
      <c r="G271" s="1">
        <v>0</v>
      </c>
      <c r="H271" s="1">
        <v>223000</v>
      </c>
      <c r="I271" s="1">
        <v>1.8</v>
      </c>
      <c r="J271" s="1">
        <v>145</v>
      </c>
      <c r="K271" s="1" t="s">
        <v>23</v>
      </c>
      <c r="L271" s="1">
        <v>0</v>
      </c>
      <c r="M271" s="1">
        <v>180</v>
      </c>
      <c r="N271" s="1">
        <v>1</v>
      </c>
    </row>
    <row r="272" spans="1:14" x14ac:dyDescent="0.25">
      <c r="A272" s="1">
        <v>77</v>
      </c>
      <c r="B272" s="1" t="s">
        <v>14</v>
      </c>
      <c r="C272" s="1">
        <v>1</v>
      </c>
      <c r="D272" s="1">
        <v>109</v>
      </c>
      <c r="E272" s="1">
        <v>0</v>
      </c>
      <c r="F272" s="1">
        <v>50</v>
      </c>
      <c r="G272" s="1">
        <v>1</v>
      </c>
      <c r="H272" s="1">
        <v>406000</v>
      </c>
      <c r="I272" s="1">
        <v>1.1000000000000001</v>
      </c>
      <c r="J272" s="1">
        <v>137</v>
      </c>
      <c r="K272" s="1" t="s">
        <v>23</v>
      </c>
      <c r="L272" s="1">
        <v>0</v>
      </c>
      <c r="M272" s="1">
        <v>209</v>
      </c>
      <c r="N272" s="1">
        <v>0</v>
      </c>
    </row>
    <row r="273" spans="1:14" x14ac:dyDescent="0.25">
      <c r="A273" s="1">
        <v>78</v>
      </c>
      <c r="B273" s="1" t="s">
        <v>14</v>
      </c>
      <c r="C273" s="1">
        <v>1</v>
      </c>
      <c r="D273" s="1">
        <v>64</v>
      </c>
      <c r="E273" s="1">
        <v>0</v>
      </c>
      <c r="F273" s="1">
        <v>40</v>
      </c>
      <c r="G273" s="1">
        <v>0</v>
      </c>
      <c r="H273" s="1">
        <v>277000</v>
      </c>
      <c r="I273" s="1">
        <v>0.7</v>
      </c>
      <c r="J273" s="1">
        <v>137</v>
      </c>
      <c r="K273" s="1" t="s">
        <v>23</v>
      </c>
      <c r="L273" s="1">
        <v>1</v>
      </c>
      <c r="M273" s="1">
        <v>187</v>
      </c>
      <c r="N273" s="1">
        <v>0</v>
      </c>
    </row>
    <row r="274" spans="1:14" x14ac:dyDescent="0.25">
      <c r="A274" s="1">
        <v>78</v>
      </c>
      <c r="B274" s="1" t="s">
        <v>14</v>
      </c>
      <c r="C274" s="1">
        <v>0</v>
      </c>
      <c r="D274" s="1">
        <v>224</v>
      </c>
      <c r="E274" s="1">
        <v>0</v>
      </c>
      <c r="F274" s="1">
        <v>50</v>
      </c>
      <c r="G274" s="1">
        <v>0</v>
      </c>
      <c r="H274" s="1">
        <v>481000</v>
      </c>
      <c r="I274" s="1">
        <v>1.4</v>
      </c>
      <c r="J274" s="1">
        <v>138</v>
      </c>
      <c r="K274" s="1" t="s">
        <v>23</v>
      </c>
      <c r="L274" s="1">
        <v>1</v>
      </c>
      <c r="M274" s="1">
        <v>192</v>
      </c>
      <c r="N274" s="1">
        <v>0</v>
      </c>
    </row>
    <row r="275" spans="1:14" x14ac:dyDescent="0.25">
      <c r="A275" s="1">
        <v>79</v>
      </c>
      <c r="B275" s="1" t="s">
        <v>14</v>
      </c>
      <c r="C275" s="1">
        <v>1</v>
      </c>
      <c r="D275" s="1">
        <v>55</v>
      </c>
      <c r="E275" s="1">
        <v>0</v>
      </c>
      <c r="F275" s="1">
        <v>50</v>
      </c>
      <c r="G275" s="1">
        <v>1</v>
      </c>
      <c r="H275" s="1">
        <v>172000</v>
      </c>
      <c r="I275" s="1">
        <v>1.8</v>
      </c>
      <c r="J275" s="1">
        <v>133</v>
      </c>
      <c r="K275" s="1" t="s">
        <v>23</v>
      </c>
      <c r="L275" s="1">
        <v>0</v>
      </c>
      <c r="M275" s="1">
        <v>78</v>
      </c>
      <c r="N275" s="1">
        <v>0</v>
      </c>
    </row>
    <row r="276" spans="1:14" x14ac:dyDescent="0.25">
      <c r="A276" s="1">
        <v>80</v>
      </c>
      <c r="B276" s="1" t="s">
        <v>14</v>
      </c>
      <c r="C276" s="1">
        <v>1</v>
      </c>
      <c r="D276" s="1">
        <v>123</v>
      </c>
      <c r="E276" s="1">
        <v>0</v>
      </c>
      <c r="F276" s="1">
        <v>35</v>
      </c>
      <c r="G276" s="1">
        <v>1</v>
      </c>
      <c r="H276" s="1">
        <v>388000</v>
      </c>
      <c r="I276" s="1">
        <v>9.4</v>
      </c>
      <c r="J276" s="1">
        <v>133</v>
      </c>
      <c r="K276" s="1" t="s">
        <v>23</v>
      </c>
      <c r="L276" s="1">
        <v>1</v>
      </c>
      <c r="M276" s="1">
        <v>10</v>
      </c>
      <c r="N276" s="1">
        <v>1</v>
      </c>
    </row>
    <row r="277" spans="1:14" x14ac:dyDescent="0.25">
      <c r="A277" s="1">
        <v>80</v>
      </c>
      <c r="B277" s="1" t="s">
        <v>14</v>
      </c>
      <c r="C277" s="1">
        <v>0</v>
      </c>
      <c r="D277" s="1">
        <v>148</v>
      </c>
      <c r="E277" s="1">
        <v>1</v>
      </c>
      <c r="F277" s="1">
        <v>38</v>
      </c>
      <c r="G277" s="1">
        <v>0</v>
      </c>
      <c r="H277" s="1">
        <v>149000</v>
      </c>
      <c r="I277" s="1">
        <v>1.9</v>
      </c>
      <c r="J277" s="1">
        <v>144</v>
      </c>
      <c r="K277" s="1" t="s">
        <v>23</v>
      </c>
      <c r="L277" s="1">
        <v>1</v>
      </c>
      <c r="M277" s="1">
        <v>23</v>
      </c>
      <c r="N277" s="1">
        <v>1</v>
      </c>
    </row>
    <row r="278" spans="1:14" x14ac:dyDescent="0.25">
      <c r="A278" s="1">
        <v>80</v>
      </c>
      <c r="B278" s="1" t="s">
        <v>14</v>
      </c>
      <c r="C278" s="1">
        <v>1</v>
      </c>
      <c r="D278" s="1">
        <v>553</v>
      </c>
      <c r="E278" s="1">
        <v>0</v>
      </c>
      <c r="F278" s="1">
        <v>20</v>
      </c>
      <c r="G278" s="1">
        <v>1</v>
      </c>
      <c r="H278" s="1">
        <v>140000</v>
      </c>
      <c r="I278" s="1">
        <v>4.4000000000000004</v>
      </c>
      <c r="J278" s="1">
        <v>133</v>
      </c>
      <c r="K278" s="1" t="s">
        <v>23</v>
      </c>
      <c r="L278" s="1">
        <v>0</v>
      </c>
      <c r="M278" s="1">
        <v>41</v>
      </c>
      <c r="N278" s="1">
        <v>1</v>
      </c>
    </row>
    <row r="279" spans="1:14" x14ac:dyDescent="0.25">
      <c r="A279" s="1">
        <v>80</v>
      </c>
      <c r="B279" s="1" t="s">
        <v>14</v>
      </c>
      <c r="C279" s="1">
        <v>0</v>
      </c>
      <c r="D279" s="1">
        <v>898</v>
      </c>
      <c r="E279" s="1">
        <v>0</v>
      </c>
      <c r="F279" s="1">
        <v>25</v>
      </c>
      <c r="G279" s="1">
        <v>0</v>
      </c>
      <c r="H279" s="1">
        <v>149000</v>
      </c>
      <c r="I279" s="1">
        <v>1.1000000000000001</v>
      </c>
      <c r="J279" s="1">
        <v>144</v>
      </c>
      <c r="K279" s="1" t="s">
        <v>23</v>
      </c>
      <c r="L279" s="1">
        <v>1</v>
      </c>
      <c r="M279" s="1">
        <v>87</v>
      </c>
      <c r="N279" s="1">
        <v>0</v>
      </c>
    </row>
    <row r="280" spans="1:14" x14ac:dyDescent="0.25">
      <c r="A280" s="1">
        <v>80</v>
      </c>
      <c r="B280" s="1" t="s">
        <v>14</v>
      </c>
      <c r="C280" s="1">
        <v>0</v>
      </c>
      <c r="D280" s="1">
        <v>805</v>
      </c>
      <c r="E280" s="1">
        <v>0</v>
      </c>
      <c r="F280" s="1">
        <v>38</v>
      </c>
      <c r="G280" s="1">
        <v>0</v>
      </c>
      <c r="H280" s="1">
        <v>263358.03000000003</v>
      </c>
      <c r="I280" s="1">
        <v>1.1000000000000001</v>
      </c>
      <c r="J280" s="1">
        <v>134</v>
      </c>
      <c r="K280" s="1" t="s">
        <v>23</v>
      </c>
      <c r="L280" s="1">
        <v>0</v>
      </c>
      <c r="M280" s="1">
        <v>109</v>
      </c>
      <c r="N280" s="1">
        <v>1</v>
      </c>
    </row>
    <row r="281" spans="1:14" x14ac:dyDescent="0.25">
      <c r="A281" s="1">
        <v>80</v>
      </c>
      <c r="B281" s="1" t="s">
        <v>14</v>
      </c>
      <c r="C281" s="1">
        <v>0</v>
      </c>
      <c r="D281" s="1">
        <v>776</v>
      </c>
      <c r="E281" s="1">
        <v>1</v>
      </c>
      <c r="F281" s="1">
        <v>38</v>
      </c>
      <c r="G281" s="1">
        <v>1</v>
      </c>
      <c r="H281" s="1">
        <v>192000</v>
      </c>
      <c r="I281" s="1">
        <v>1.3</v>
      </c>
      <c r="J281" s="1">
        <v>135</v>
      </c>
      <c r="K281" s="1" t="s">
        <v>24</v>
      </c>
      <c r="L281" s="1">
        <v>0</v>
      </c>
      <c r="M281" s="1">
        <v>130</v>
      </c>
      <c r="N281" s="1">
        <v>1</v>
      </c>
    </row>
    <row r="282" spans="1:14" x14ac:dyDescent="0.25">
      <c r="A282" s="1">
        <v>80</v>
      </c>
      <c r="B282" s="1" t="s">
        <v>14</v>
      </c>
      <c r="C282" s="1">
        <v>0</v>
      </c>
      <c r="D282" s="1">
        <v>582</v>
      </c>
      <c r="E282" s="1">
        <v>1</v>
      </c>
      <c r="F282" s="1">
        <v>35</v>
      </c>
      <c r="G282" s="1">
        <v>0</v>
      </c>
      <c r="H282" s="1">
        <v>350000</v>
      </c>
      <c r="I282" s="1">
        <v>2.1</v>
      </c>
      <c r="J282" s="1">
        <v>134</v>
      </c>
      <c r="K282" s="1" t="s">
        <v>23</v>
      </c>
      <c r="L282" s="1">
        <v>0</v>
      </c>
      <c r="M282" s="1">
        <v>174</v>
      </c>
      <c r="N282" s="1">
        <v>0</v>
      </c>
    </row>
    <row r="283" spans="1:14" x14ac:dyDescent="0.25">
      <c r="A283" s="1">
        <v>81</v>
      </c>
      <c r="B283" s="1" t="s">
        <v>16</v>
      </c>
      <c r="C283" s="1">
        <v>0</v>
      </c>
      <c r="D283" s="1">
        <v>4540</v>
      </c>
      <c r="E283" s="1">
        <v>0</v>
      </c>
      <c r="F283" s="1">
        <v>35</v>
      </c>
      <c r="G283" s="1">
        <v>0</v>
      </c>
      <c r="H283" s="1">
        <v>231000</v>
      </c>
      <c r="I283" s="1">
        <v>1.18</v>
      </c>
      <c r="J283" s="1">
        <v>137</v>
      </c>
      <c r="K283" s="1" t="s">
        <v>23</v>
      </c>
      <c r="L283" s="1">
        <v>1</v>
      </c>
      <c r="M283" s="1">
        <v>107</v>
      </c>
      <c r="N283" s="1">
        <v>0</v>
      </c>
    </row>
    <row r="284" spans="1:14" x14ac:dyDescent="0.25">
      <c r="A284" s="1">
        <v>82</v>
      </c>
      <c r="B284" s="1" t="s">
        <v>16</v>
      </c>
      <c r="C284" s="1">
        <v>1</v>
      </c>
      <c r="D284" s="1">
        <v>379</v>
      </c>
      <c r="E284" s="1">
        <v>0</v>
      </c>
      <c r="F284" s="1">
        <v>50</v>
      </c>
      <c r="G284" s="1">
        <v>0</v>
      </c>
      <c r="H284" s="1">
        <v>47000</v>
      </c>
      <c r="I284" s="1">
        <v>1.3</v>
      </c>
      <c r="J284" s="1">
        <v>136</v>
      </c>
      <c r="K284" s="1" t="s">
        <v>23</v>
      </c>
      <c r="L284" s="1">
        <v>0</v>
      </c>
      <c r="M284" s="1">
        <v>13</v>
      </c>
      <c r="N284" s="1">
        <v>1</v>
      </c>
    </row>
    <row r="285" spans="1:14" x14ac:dyDescent="0.25">
      <c r="A285" s="1">
        <v>82</v>
      </c>
      <c r="B285" s="1" t="s">
        <v>16</v>
      </c>
      <c r="C285" s="1">
        <v>0</v>
      </c>
      <c r="D285" s="1">
        <v>70</v>
      </c>
      <c r="E285" s="1">
        <v>1</v>
      </c>
      <c r="F285" s="1">
        <v>30</v>
      </c>
      <c r="G285" s="1">
        <v>0</v>
      </c>
      <c r="H285" s="1">
        <v>200000</v>
      </c>
      <c r="I285" s="1">
        <v>1.2</v>
      </c>
      <c r="J285" s="1">
        <v>132</v>
      </c>
      <c r="K285" s="1" t="s">
        <v>23</v>
      </c>
      <c r="L285" s="1">
        <v>1</v>
      </c>
      <c r="M285" s="1">
        <v>26</v>
      </c>
      <c r="N285" s="1">
        <v>1</v>
      </c>
    </row>
    <row r="286" spans="1:14" x14ac:dyDescent="0.25">
      <c r="A286" s="1">
        <v>82</v>
      </c>
      <c r="B286" s="1" t="s">
        <v>16</v>
      </c>
      <c r="C286" s="1">
        <v>1</v>
      </c>
      <c r="D286" s="1">
        <v>855</v>
      </c>
      <c r="E286" s="1">
        <v>1</v>
      </c>
      <c r="F286" s="1">
        <v>50</v>
      </c>
      <c r="G286" s="1">
        <v>1</v>
      </c>
      <c r="H286" s="1">
        <v>321000</v>
      </c>
      <c r="I286" s="1">
        <v>1</v>
      </c>
      <c r="J286" s="1">
        <v>145</v>
      </c>
      <c r="K286" s="1" t="s">
        <v>24</v>
      </c>
      <c r="L286" s="1">
        <v>0</v>
      </c>
      <c r="M286" s="1">
        <v>30</v>
      </c>
      <c r="N286" s="1">
        <v>1</v>
      </c>
    </row>
    <row r="287" spans="1:14" x14ac:dyDescent="0.25">
      <c r="A287" s="1">
        <v>85</v>
      </c>
      <c r="B287" s="1" t="s">
        <v>16</v>
      </c>
      <c r="C287" s="1">
        <v>0</v>
      </c>
      <c r="D287" s="1">
        <v>23</v>
      </c>
      <c r="E287" s="1">
        <v>0</v>
      </c>
      <c r="F287" s="1">
        <v>45</v>
      </c>
      <c r="G287" s="1">
        <v>0</v>
      </c>
      <c r="H287" s="1">
        <v>360000</v>
      </c>
      <c r="I287" s="1">
        <v>3</v>
      </c>
      <c r="J287" s="1">
        <v>132</v>
      </c>
      <c r="K287" s="1" t="s">
        <v>23</v>
      </c>
      <c r="L287" s="1">
        <v>0</v>
      </c>
      <c r="M287" s="1">
        <v>28</v>
      </c>
      <c r="N287" s="1">
        <v>1</v>
      </c>
    </row>
    <row r="288" spans="1:14" x14ac:dyDescent="0.25">
      <c r="A288" s="1">
        <v>85</v>
      </c>
      <c r="B288" s="1" t="s">
        <v>16</v>
      </c>
      <c r="C288" s="1">
        <v>0</v>
      </c>
      <c r="D288" s="1">
        <v>5882</v>
      </c>
      <c r="E288" s="1">
        <v>0</v>
      </c>
      <c r="F288" s="1">
        <v>35</v>
      </c>
      <c r="G288" s="1">
        <v>0</v>
      </c>
      <c r="H288" s="1">
        <v>243000</v>
      </c>
      <c r="I288" s="1">
        <v>1</v>
      </c>
      <c r="J288" s="1">
        <v>132</v>
      </c>
      <c r="K288" s="1" t="s">
        <v>23</v>
      </c>
      <c r="L288" s="1">
        <v>1</v>
      </c>
      <c r="M288" s="1">
        <v>72</v>
      </c>
      <c r="N288" s="1">
        <v>1</v>
      </c>
    </row>
    <row r="289" spans="1:14" x14ac:dyDescent="0.25">
      <c r="A289" s="1">
        <v>85</v>
      </c>
      <c r="B289" s="1" t="s">
        <v>16</v>
      </c>
      <c r="C289" s="1">
        <v>0</v>
      </c>
      <c r="D289" s="1">
        <v>129</v>
      </c>
      <c r="E289" s="1">
        <v>0</v>
      </c>
      <c r="F289" s="1">
        <v>60</v>
      </c>
      <c r="G289" s="1">
        <v>0</v>
      </c>
      <c r="H289" s="1">
        <v>306000</v>
      </c>
      <c r="I289" s="1">
        <v>1.2</v>
      </c>
      <c r="J289" s="1">
        <v>132</v>
      </c>
      <c r="K289" s="1" t="s">
        <v>23</v>
      </c>
      <c r="L289" s="1">
        <v>1</v>
      </c>
      <c r="M289" s="1">
        <v>90</v>
      </c>
      <c r="N289" s="1">
        <v>1</v>
      </c>
    </row>
    <row r="290" spans="1:14" x14ac:dyDescent="0.25">
      <c r="A290" s="1">
        <v>85</v>
      </c>
      <c r="B290" s="1" t="s">
        <v>16</v>
      </c>
      <c r="C290" s="1">
        <v>1</v>
      </c>
      <c r="D290" s="1">
        <v>102</v>
      </c>
      <c r="E290" s="1">
        <v>0</v>
      </c>
      <c r="F290" s="1">
        <v>60</v>
      </c>
      <c r="G290" s="1">
        <v>0</v>
      </c>
      <c r="H290" s="1">
        <v>507000</v>
      </c>
      <c r="I290" s="1">
        <v>3.2</v>
      </c>
      <c r="J290" s="1">
        <v>138</v>
      </c>
      <c r="K290" s="1" t="s">
        <v>24</v>
      </c>
      <c r="L290" s="1">
        <v>0</v>
      </c>
      <c r="M290" s="1">
        <v>94</v>
      </c>
      <c r="N290" s="1">
        <v>0</v>
      </c>
    </row>
    <row r="291" spans="1:14" x14ac:dyDescent="0.25">
      <c r="A291" s="1">
        <v>85</v>
      </c>
      <c r="B291" s="1" t="s">
        <v>16</v>
      </c>
      <c r="C291" s="1">
        <v>1</v>
      </c>
      <c r="D291" s="1">
        <v>910</v>
      </c>
      <c r="E291" s="1">
        <v>0</v>
      </c>
      <c r="F291" s="1">
        <v>50</v>
      </c>
      <c r="G291" s="1">
        <v>0</v>
      </c>
      <c r="H291" s="1">
        <v>235000</v>
      </c>
      <c r="I291" s="1">
        <v>1.3</v>
      </c>
      <c r="J291" s="1">
        <v>134</v>
      </c>
      <c r="K291" s="1" t="s">
        <v>23</v>
      </c>
      <c r="L291" s="1">
        <v>0</v>
      </c>
      <c r="M291" s="1">
        <v>121</v>
      </c>
      <c r="N291" s="1">
        <v>0</v>
      </c>
    </row>
    <row r="292" spans="1:14" x14ac:dyDescent="0.25">
      <c r="A292" s="1">
        <v>85</v>
      </c>
      <c r="B292" s="1" t="s">
        <v>16</v>
      </c>
      <c r="C292" s="1">
        <v>0</v>
      </c>
      <c r="D292" s="1">
        <v>212</v>
      </c>
      <c r="E292" s="1">
        <v>0</v>
      </c>
      <c r="F292" s="1">
        <v>38</v>
      </c>
      <c r="G292" s="1">
        <v>0</v>
      </c>
      <c r="H292" s="1">
        <v>186000</v>
      </c>
      <c r="I292" s="1">
        <v>0.9</v>
      </c>
      <c r="J292" s="1">
        <v>136</v>
      </c>
      <c r="K292" s="1" t="s">
        <v>23</v>
      </c>
      <c r="L292" s="1">
        <v>0</v>
      </c>
      <c r="M292" s="1">
        <v>187</v>
      </c>
      <c r="N292" s="1">
        <v>0</v>
      </c>
    </row>
    <row r="293" spans="1:14" x14ac:dyDescent="0.25">
      <c r="A293" s="1">
        <v>86</v>
      </c>
      <c r="B293" s="1" t="s">
        <v>16</v>
      </c>
      <c r="C293" s="1">
        <v>0</v>
      </c>
      <c r="D293" s="1">
        <v>582</v>
      </c>
      <c r="E293" s="1">
        <v>0</v>
      </c>
      <c r="F293" s="1">
        <v>38</v>
      </c>
      <c r="G293" s="1">
        <v>0</v>
      </c>
      <c r="H293" s="1">
        <v>263358.03000000003</v>
      </c>
      <c r="I293" s="1">
        <v>1.83</v>
      </c>
      <c r="J293" s="1">
        <v>134</v>
      </c>
      <c r="K293" s="1" t="s">
        <v>24</v>
      </c>
      <c r="L293" s="1">
        <v>0</v>
      </c>
      <c r="M293" s="1">
        <v>95</v>
      </c>
      <c r="N293" s="1">
        <v>1</v>
      </c>
    </row>
    <row r="294" spans="1:14" x14ac:dyDescent="0.25">
      <c r="A294" s="1">
        <v>87</v>
      </c>
      <c r="B294" s="1" t="s">
        <v>16</v>
      </c>
      <c r="C294" s="1">
        <v>1</v>
      </c>
      <c r="D294" s="1">
        <v>149</v>
      </c>
      <c r="E294" s="1">
        <v>0</v>
      </c>
      <c r="F294" s="1">
        <v>38</v>
      </c>
      <c r="G294" s="1">
        <v>0</v>
      </c>
      <c r="H294" s="1">
        <v>262000</v>
      </c>
      <c r="I294" s="1">
        <v>0.9</v>
      </c>
      <c r="J294" s="1">
        <v>140</v>
      </c>
      <c r="K294" s="1" t="s">
        <v>23</v>
      </c>
      <c r="L294" s="1">
        <v>0</v>
      </c>
      <c r="M294" s="1">
        <v>14</v>
      </c>
      <c r="N294" s="1">
        <v>1</v>
      </c>
    </row>
    <row r="295" spans="1:14" x14ac:dyDescent="0.25">
      <c r="A295" s="1">
        <v>90</v>
      </c>
      <c r="B295" s="1" t="s">
        <v>16</v>
      </c>
      <c r="C295" s="1">
        <v>1</v>
      </c>
      <c r="D295" s="1">
        <v>47</v>
      </c>
      <c r="E295" s="1">
        <v>0</v>
      </c>
      <c r="F295" s="1">
        <v>40</v>
      </c>
      <c r="G295" s="1">
        <v>1</v>
      </c>
      <c r="H295" s="1">
        <v>204000</v>
      </c>
      <c r="I295" s="1">
        <v>2.1</v>
      </c>
      <c r="J295" s="1">
        <v>132</v>
      </c>
      <c r="K295" s="1" t="s">
        <v>23</v>
      </c>
      <c r="L295" s="1">
        <v>1</v>
      </c>
      <c r="M295" s="1">
        <v>8</v>
      </c>
      <c r="N295" s="1">
        <v>1</v>
      </c>
    </row>
    <row r="296" spans="1:14" x14ac:dyDescent="0.25">
      <c r="A296" s="1">
        <v>90</v>
      </c>
      <c r="B296" s="1" t="s">
        <v>16</v>
      </c>
      <c r="C296" s="1">
        <v>1</v>
      </c>
      <c r="D296" s="1">
        <v>60</v>
      </c>
      <c r="E296" s="1">
        <v>1</v>
      </c>
      <c r="F296" s="1">
        <v>50</v>
      </c>
      <c r="G296" s="1">
        <v>0</v>
      </c>
      <c r="H296" s="1">
        <v>226000</v>
      </c>
      <c r="I296" s="1">
        <v>1</v>
      </c>
      <c r="J296" s="1">
        <v>134</v>
      </c>
      <c r="K296" s="1" t="s">
        <v>23</v>
      </c>
      <c r="L296" s="1">
        <v>0</v>
      </c>
      <c r="M296" s="1">
        <v>30</v>
      </c>
      <c r="N296" s="1">
        <v>1</v>
      </c>
    </row>
    <row r="297" spans="1:14" x14ac:dyDescent="0.25">
      <c r="A297" s="1">
        <v>90</v>
      </c>
      <c r="B297" s="1" t="s">
        <v>16</v>
      </c>
      <c r="C297" s="1">
        <v>1</v>
      </c>
      <c r="D297" s="1">
        <v>337</v>
      </c>
      <c r="E297" s="1">
        <v>0</v>
      </c>
      <c r="F297" s="1">
        <v>38</v>
      </c>
      <c r="G297" s="1">
        <v>0</v>
      </c>
      <c r="H297" s="1">
        <v>390000</v>
      </c>
      <c r="I297" s="1">
        <v>0.9</v>
      </c>
      <c r="J297" s="1">
        <v>144</v>
      </c>
      <c r="K297" s="1" t="s">
        <v>24</v>
      </c>
      <c r="L297" s="1">
        <v>0</v>
      </c>
      <c r="M297" s="1">
        <v>256</v>
      </c>
      <c r="N297" s="1">
        <v>0</v>
      </c>
    </row>
    <row r="298" spans="1:14" x14ac:dyDescent="0.25">
      <c r="A298" s="1">
        <v>94</v>
      </c>
      <c r="B298" s="1" t="s">
        <v>16</v>
      </c>
      <c r="C298" s="1">
        <v>0</v>
      </c>
      <c r="D298" s="1">
        <v>582</v>
      </c>
      <c r="E298" s="1">
        <v>1</v>
      </c>
      <c r="F298" s="1">
        <v>38</v>
      </c>
      <c r="G298" s="1">
        <v>1</v>
      </c>
      <c r="H298" s="1">
        <v>263358.03000000003</v>
      </c>
      <c r="I298" s="1">
        <v>1.83</v>
      </c>
      <c r="J298" s="1">
        <v>134</v>
      </c>
      <c r="K298" s="1" t="s">
        <v>23</v>
      </c>
      <c r="L298" s="1">
        <v>0</v>
      </c>
      <c r="M298" s="1">
        <v>27</v>
      </c>
      <c r="N298" s="1">
        <v>1</v>
      </c>
    </row>
    <row r="299" spans="1:14" x14ac:dyDescent="0.25">
      <c r="A299" s="1">
        <v>95</v>
      </c>
      <c r="B299" s="1" t="s">
        <v>16</v>
      </c>
      <c r="C299" s="1">
        <v>1</v>
      </c>
      <c r="D299" s="1">
        <v>112</v>
      </c>
      <c r="E299" s="1">
        <v>0</v>
      </c>
      <c r="F299" s="1">
        <v>40</v>
      </c>
      <c r="G299" s="1">
        <v>1</v>
      </c>
      <c r="H299" s="1">
        <v>196000</v>
      </c>
      <c r="I299" s="1">
        <v>1</v>
      </c>
      <c r="J299" s="1">
        <v>138</v>
      </c>
      <c r="K299" s="1" t="s">
        <v>24</v>
      </c>
      <c r="L299" s="1">
        <v>0</v>
      </c>
      <c r="M299" s="1">
        <v>24</v>
      </c>
      <c r="N299" s="1">
        <v>1</v>
      </c>
    </row>
    <row r="300" spans="1:14" x14ac:dyDescent="0.25">
      <c r="A300" s="1">
        <v>95</v>
      </c>
      <c r="B300" s="1" t="s">
        <v>16</v>
      </c>
      <c r="C300" s="1">
        <v>1</v>
      </c>
      <c r="D300" s="1">
        <v>371</v>
      </c>
      <c r="E300" s="1">
        <v>0</v>
      </c>
      <c r="F300" s="1">
        <v>30</v>
      </c>
      <c r="G300" s="1">
        <v>0</v>
      </c>
      <c r="H300" s="1">
        <v>461000</v>
      </c>
      <c r="I300" s="1">
        <v>2</v>
      </c>
      <c r="J300" s="1">
        <v>132</v>
      </c>
      <c r="K300" s="1" t="s">
        <v>23</v>
      </c>
      <c r="L300" s="1">
        <v>0</v>
      </c>
      <c r="M300" s="1">
        <v>50</v>
      </c>
      <c r="N300" s="1">
        <v>1</v>
      </c>
    </row>
    <row r="305" spans="3:10" x14ac:dyDescent="0.25">
      <c r="D305" s="1"/>
      <c r="E305" s="1"/>
      <c r="F305" s="1"/>
      <c r="G305" s="1"/>
      <c r="H305" s="1"/>
    </row>
    <row r="306" spans="3:10" x14ac:dyDescent="0.25">
      <c r="C306" s="1"/>
      <c r="D306" s="1"/>
      <c r="E306" s="1"/>
      <c r="F306" s="1"/>
      <c r="G306" s="1"/>
      <c r="H306" s="1"/>
      <c r="I306" s="1"/>
      <c r="J306" s="1"/>
    </row>
  </sheetData>
  <autoFilter ref="A1:N300" xr:uid="{00000000-0001-0000-0000-000000000000}"/>
  <mergeCells count="6">
    <mergeCell ref="R6:T6"/>
    <mergeCell ref="P143:R143"/>
    <mergeCell ref="P126:R126"/>
    <mergeCell ref="S66:U66"/>
    <mergeCell ref="R24:T24"/>
    <mergeCell ref="R38:T3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B0AC9-39D4-4774-B0C2-E0B373C21699}">
  <dimension ref="A1:G300"/>
  <sheetViews>
    <sheetView topLeftCell="A16" zoomScale="115" zoomScaleNormal="115" workbookViewId="0">
      <selection activeCell="B1" sqref="B1"/>
    </sheetView>
  </sheetViews>
  <sheetFormatPr defaultRowHeight="15" x14ac:dyDescent="0.25"/>
  <cols>
    <col min="2" max="2" width="19.85546875" customWidth="1"/>
    <col min="4" max="4" width="18.7109375" customWidth="1"/>
    <col min="5" max="5" width="10.28515625" customWidth="1"/>
  </cols>
  <sheetData>
    <row r="1" spans="1:7" x14ac:dyDescent="0.25">
      <c r="A1" s="1" t="s">
        <v>0</v>
      </c>
      <c r="B1" s="1" t="s">
        <v>7</v>
      </c>
      <c r="C1" s="1" t="s">
        <v>0</v>
      </c>
      <c r="D1" s="1" t="s">
        <v>7</v>
      </c>
      <c r="E1" s="1" t="s">
        <v>0</v>
      </c>
      <c r="G1" s="1" t="s">
        <v>7</v>
      </c>
    </row>
    <row r="2" spans="1:7" x14ac:dyDescent="0.25">
      <c r="A2" s="1">
        <v>40</v>
      </c>
      <c r="B2" s="1">
        <v>0.5</v>
      </c>
      <c r="C2" s="1">
        <v>75</v>
      </c>
      <c r="D2" s="1">
        <v>1.9</v>
      </c>
      <c r="E2">
        <f>PERCENTILE($A$2:$A$300, (ROW()-ROW($A$2)+0.5)/COUNTA($A$2:$A$300))</f>
        <v>40</v>
      </c>
      <c r="G2">
        <f t="shared" ref="G2:G65" si="0">PERCENTILE($B$2:$B$300, (ROW()-ROW($B$2)+0.5)/COUNTA($B$2:$B$300))</f>
        <v>0.54983277591973245</v>
      </c>
    </row>
    <row r="3" spans="1:7" x14ac:dyDescent="0.25">
      <c r="A3" s="1">
        <v>40</v>
      </c>
      <c r="B3" s="1">
        <v>0.6</v>
      </c>
      <c r="C3" s="1">
        <v>55</v>
      </c>
      <c r="D3" s="1">
        <v>1.1000000000000001</v>
      </c>
      <c r="E3">
        <f t="shared" ref="E3:E66" si="1">PERCENTILE($A$2:$A$300, (ROW()-ROW($A$2)+0.5)/COUNTA($A$2:$A$300))</f>
        <v>40</v>
      </c>
      <c r="G3">
        <f t="shared" si="0"/>
        <v>0.6</v>
      </c>
    </row>
    <row r="4" spans="1:7" x14ac:dyDescent="0.25">
      <c r="A4" s="1">
        <v>40</v>
      </c>
      <c r="B4" s="1">
        <v>0.6</v>
      </c>
      <c r="C4" s="1">
        <v>65</v>
      </c>
      <c r="D4" s="1">
        <v>1.3</v>
      </c>
      <c r="E4">
        <f t="shared" si="1"/>
        <v>40</v>
      </c>
      <c r="G4">
        <f t="shared" si="0"/>
        <v>0.6</v>
      </c>
    </row>
    <row r="5" spans="1:7" x14ac:dyDescent="0.25">
      <c r="A5" s="1">
        <v>40</v>
      </c>
      <c r="B5" s="1">
        <v>0.6</v>
      </c>
      <c r="C5" s="1">
        <v>50</v>
      </c>
      <c r="D5" s="1">
        <v>1.9</v>
      </c>
      <c r="E5">
        <f t="shared" si="1"/>
        <v>40</v>
      </c>
      <c r="G5">
        <f t="shared" si="0"/>
        <v>0.6</v>
      </c>
    </row>
    <row r="6" spans="1:7" x14ac:dyDescent="0.25">
      <c r="A6" s="1">
        <v>40</v>
      </c>
      <c r="B6" s="1">
        <v>0.6</v>
      </c>
      <c r="C6" s="1">
        <v>65</v>
      </c>
      <c r="D6" s="1">
        <v>2.7</v>
      </c>
      <c r="E6">
        <f t="shared" si="1"/>
        <v>40</v>
      </c>
      <c r="G6">
        <f t="shared" si="0"/>
        <v>0.64849498327759192</v>
      </c>
    </row>
    <row r="7" spans="1:7" x14ac:dyDescent="0.25">
      <c r="A7" s="1">
        <v>40</v>
      </c>
      <c r="B7" s="1">
        <v>0.7</v>
      </c>
      <c r="C7" s="1">
        <v>90</v>
      </c>
      <c r="D7" s="1">
        <v>2.1</v>
      </c>
      <c r="E7">
        <f t="shared" si="1"/>
        <v>40</v>
      </c>
      <c r="G7">
        <f t="shared" si="0"/>
        <v>0.7</v>
      </c>
    </row>
    <row r="8" spans="1:7" x14ac:dyDescent="0.25">
      <c r="A8" s="1">
        <v>40</v>
      </c>
      <c r="B8" s="1">
        <v>0.7</v>
      </c>
      <c r="C8" s="1">
        <v>75</v>
      </c>
      <c r="D8" s="1">
        <v>1.2</v>
      </c>
      <c r="E8">
        <f t="shared" si="1"/>
        <v>40.478260869565219</v>
      </c>
      <c r="G8">
        <f t="shared" si="0"/>
        <v>0.7</v>
      </c>
    </row>
    <row r="9" spans="1:7" x14ac:dyDescent="0.25">
      <c r="A9" s="1">
        <v>41</v>
      </c>
      <c r="B9" s="1">
        <v>0.7</v>
      </c>
      <c r="C9" s="1">
        <v>60</v>
      </c>
      <c r="D9" s="1">
        <v>1.1000000000000001</v>
      </c>
      <c r="E9">
        <f t="shared" si="1"/>
        <v>41.474916387959865</v>
      </c>
      <c r="G9">
        <f t="shared" si="0"/>
        <v>0.7</v>
      </c>
    </row>
    <row r="10" spans="1:7" x14ac:dyDescent="0.25">
      <c r="A10" s="1">
        <v>42</v>
      </c>
      <c r="B10" s="1">
        <v>0.7</v>
      </c>
      <c r="C10" s="1">
        <v>65</v>
      </c>
      <c r="D10" s="1">
        <v>1.5</v>
      </c>
      <c r="E10">
        <f t="shared" si="1"/>
        <v>42</v>
      </c>
      <c r="G10">
        <f t="shared" si="0"/>
        <v>0.7</v>
      </c>
    </row>
    <row r="11" spans="1:7" x14ac:dyDescent="0.25">
      <c r="A11" s="1">
        <v>42</v>
      </c>
      <c r="B11" s="1">
        <v>0.7</v>
      </c>
      <c r="C11" s="1">
        <v>80</v>
      </c>
      <c r="D11" s="1">
        <v>9.4</v>
      </c>
      <c r="E11">
        <f t="shared" si="1"/>
        <v>42</v>
      </c>
      <c r="G11">
        <f t="shared" si="0"/>
        <v>0.7</v>
      </c>
    </row>
    <row r="12" spans="1:7" x14ac:dyDescent="0.25">
      <c r="A12" s="1">
        <v>42</v>
      </c>
      <c r="B12" s="1">
        <v>0.7</v>
      </c>
      <c r="C12" s="1">
        <v>75</v>
      </c>
      <c r="D12" s="1">
        <v>4</v>
      </c>
      <c r="E12">
        <f t="shared" si="1"/>
        <v>42</v>
      </c>
      <c r="G12">
        <f t="shared" si="0"/>
        <v>0.7</v>
      </c>
    </row>
    <row r="13" spans="1:7" x14ac:dyDescent="0.25">
      <c r="A13" s="1">
        <v>42</v>
      </c>
      <c r="B13" s="1">
        <v>0.7</v>
      </c>
      <c r="C13" s="1">
        <v>62</v>
      </c>
      <c r="D13" s="1">
        <v>0.9</v>
      </c>
      <c r="E13">
        <f t="shared" si="1"/>
        <v>42</v>
      </c>
      <c r="G13">
        <f t="shared" si="0"/>
        <v>0.7</v>
      </c>
    </row>
    <row r="14" spans="1:7" x14ac:dyDescent="0.25">
      <c r="A14" s="1">
        <v>42</v>
      </c>
      <c r="B14" s="1">
        <v>0.7</v>
      </c>
      <c r="C14" s="1">
        <v>45</v>
      </c>
      <c r="D14" s="1">
        <v>1.1000000000000001</v>
      </c>
      <c r="E14">
        <f t="shared" si="1"/>
        <v>42</v>
      </c>
      <c r="G14">
        <f t="shared" si="0"/>
        <v>0.7</v>
      </c>
    </row>
    <row r="15" spans="1:7" x14ac:dyDescent="0.25">
      <c r="A15" s="1">
        <v>42</v>
      </c>
      <c r="B15" s="1">
        <v>0.7</v>
      </c>
      <c r="C15" s="1">
        <v>50</v>
      </c>
      <c r="D15" s="1">
        <v>1.1000000000000001</v>
      </c>
      <c r="E15">
        <f t="shared" si="1"/>
        <v>42</v>
      </c>
      <c r="G15">
        <f t="shared" si="0"/>
        <v>0.7</v>
      </c>
    </row>
    <row r="16" spans="1:7" x14ac:dyDescent="0.25">
      <c r="A16" s="1">
        <v>42</v>
      </c>
      <c r="B16" s="1">
        <v>0.7</v>
      </c>
      <c r="C16" s="1">
        <v>49</v>
      </c>
      <c r="D16" s="1">
        <v>1</v>
      </c>
      <c r="E16">
        <f t="shared" si="1"/>
        <v>42.451505016722408</v>
      </c>
      <c r="G16">
        <f t="shared" si="0"/>
        <v>0.7</v>
      </c>
    </row>
    <row r="17" spans="1:7" x14ac:dyDescent="0.25">
      <c r="A17" s="1">
        <v>43</v>
      </c>
      <c r="B17" s="1">
        <v>0.7</v>
      </c>
      <c r="C17" s="1">
        <v>82</v>
      </c>
      <c r="D17" s="1">
        <v>1.3</v>
      </c>
      <c r="E17">
        <f t="shared" si="1"/>
        <v>43.448160535117054</v>
      </c>
      <c r="G17">
        <f t="shared" si="0"/>
        <v>0.7</v>
      </c>
    </row>
    <row r="18" spans="1:7" x14ac:dyDescent="0.25">
      <c r="A18" s="1">
        <v>44</v>
      </c>
      <c r="B18" s="1">
        <v>0.7</v>
      </c>
      <c r="C18" s="1">
        <v>87</v>
      </c>
      <c r="D18" s="1">
        <v>0.9</v>
      </c>
      <c r="E18">
        <f t="shared" si="1"/>
        <v>44</v>
      </c>
      <c r="G18">
        <f t="shared" si="0"/>
        <v>0.7</v>
      </c>
    </row>
    <row r="19" spans="1:7" x14ac:dyDescent="0.25">
      <c r="A19" s="1">
        <v>44</v>
      </c>
      <c r="B19" s="1">
        <v>0.7</v>
      </c>
      <c r="C19" s="1">
        <v>45</v>
      </c>
      <c r="D19" s="1">
        <v>0.8</v>
      </c>
      <c r="E19">
        <f t="shared" si="1"/>
        <v>44.441471571906355</v>
      </c>
      <c r="G19">
        <f t="shared" si="0"/>
        <v>0.7</v>
      </c>
    </row>
    <row r="20" spans="1:7" x14ac:dyDescent="0.25">
      <c r="A20" s="1">
        <v>45</v>
      </c>
      <c r="B20" s="1">
        <v>0.7</v>
      </c>
      <c r="C20" s="1">
        <v>70</v>
      </c>
      <c r="D20" s="1">
        <v>1</v>
      </c>
      <c r="E20">
        <f t="shared" si="1"/>
        <v>45</v>
      </c>
      <c r="G20">
        <f t="shared" si="0"/>
        <v>0.7</v>
      </c>
    </row>
    <row r="21" spans="1:7" x14ac:dyDescent="0.25">
      <c r="A21" s="1">
        <v>45</v>
      </c>
      <c r="B21" s="1">
        <v>0.7</v>
      </c>
      <c r="C21" s="1">
        <v>48</v>
      </c>
      <c r="D21" s="1">
        <v>1.9</v>
      </c>
      <c r="E21">
        <f t="shared" si="1"/>
        <v>45</v>
      </c>
      <c r="G21">
        <f t="shared" si="0"/>
        <v>0.7</v>
      </c>
    </row>
    <row r="22" spans="1:7" x14ac:dyDescent="0.25">
      <c r="A22" s="1">
        <v>45</v>
      </c>
      <c r="B22" s="1">
        <v>0.7</v>
      </c>
      <c r="C22" s="1">
        <v>65</v>
      </c>
      <c r="D22" s="1">
        <v>1.3</v>
      </c>
      <c r="E22">
        <f t="shared" si="1"/>
        <v>45</v>
      </c>
      <c r="G22">
        <f t="shared" si="0"/>
        <v>0.7</v>
      </c>
    </row>
    <row r="23" spans="1:7" x14ac:dyDescent="0.25">
      <c r="A23" s="1">
        <v>45</v>
      </c>
      <c r="B23" s="1">
        <v>0.7</v>
      </c>
      <c r="C23" s="1">
        <v>65</v>
      </c>
      <c r="D23" s="1">
        <v>1.6</v>
      </c>
      <c r="E23">
        <f t="shared" si="1"/>
        <v>45</v>
      </c>
      <c r="G23">
        <f t="shared" si="0"/>
        <v>0.7</v>
      </c>
    </row>
    <row r="24" spans="1:7" x14ac:dyDescent="0.25">
      <c r="A24" s="1">
        <v>45</v>
      </c>
      <c r="B24" s="1">
        <v>0.7</v>
      </c>
      <c r="C24" s="1">
        <v>68</v>
      </c>
      <c r="D24" s="1">
        <v>0.9</v>
      </c>
      <c r="E24">
        <f t="shared" si="1"/>
        <v>45</v>
      </c>
      <c r="G24">
        <f t="shared" si="0"/>
        <v>0.7</v>
      </c>
    </row>
    <row r="25" spans="1:7" x14ac:dyDescent="0.25">
      <c r="A25" s="1">
        <v>45</v>
      </c>
      <c r="B25" s="1">
        <v>0.7</v>
      </c>
      <c r="C25" s="1">
        <v>53</v>
      </c>
      <c r="D25" s="1">
        <v>0.8</v>
      </c>
      <c r="E25">
        <f t="shared" si="1"/>
        <v>45</v>
      </c>
      <c r="G25">
        <f t="shared" si="0"/>
        <v>0.72107023411371229</v>
      </c>
    </row>
    <row r="26" spans="1:7" x14ac:dyDescent="0.25">
      <c r="A26" s="1">
        <v>45</v>
      </c>
      <c r="B26" s="1">
        <v>0.75</v>
      </c>
      <c r="C26" s="1">
        <v>75</v>
      </c>
      <c r="D26" s="1">
        <v>1.83</v>
      </c>
      <c r="E26">
        <f t="shared" si="1"/>
        <v>45</v>
      </c>
      <c r="G26">
        <f t="shared" si="0"/>
        <v>0.77090301003344486</v>
      </c>
    </row>
    <row r="27" spans="1:7" x14ac:dyDescent="0.25">
      <c r="A27" s="1">
        <v>45</v>
      </c>
      <c r="B27" s="1">
        <v>0.8</v>
      </c>
      <c r="C27" s="1">
        <v>80</v>
      </c>
      <c r="D27" s="1">
        <v>1.9</v>
      </c>
      <c r="E27">
        <f t="shared" si="1"/>
        <v>45</v>
      </c>
      <c r="G27">
        <f t="shared" si="0"/>
        <v>0.8</v>
      </c>
    </row>
    <row r="28" spans="1:7" x14ac:dyDescent="0.25">
      <c r="A28" s="1">
        <v>45</v>
      </c>
      <c r="B28" s="1">
        <v>0.8</v>
      </c>
      <c r="C28" s="1">
        <v>95</v>
      </c>
      <c r="D28" s="1">
        <v>1</v>
      </c>
      <c r="E28">
        <f t="shared" si="1"/>
        <v>45</v>
      </c>
      <c r="G28">
        <f t="shared" si="0"/>
        <v>0.8</v>
      </c>
    </row>
    <row r="29" spans="1:7" x14ac:dyDescent="0.25">
      <c r="A29" s="1">
        <v>45</v>
      </c>
      <c r="B29" s="1">
        <v>0.8</v>
      </c>
      <c r="C29" s="1">
        <v>70</v>
      </c>
      <c r="D29" s="1">
        <v>1.3</v>
      </c>
      <c r="E29">
        <f t="shared" si="1"/>
        <v>45</v>
      </c>
      <c r="G29">
        <f t="shared" si="0"/>
        <v>0.8</v>
      </c>
    </row>
    <row r="30" spans="1:7" x14ac:dyDescent="0.25">
      <c r="A30" s="1">
        <v>45</v>
      </c>
      <c r="B30" s="1">
        <v>0.8</v>
      </c>
      <c r="C30" s="1">
        <v>58</v>
      </c>
      <c r="D30" s="1">
        <v>5.8</v>
      </c>
      <c r="E30">
        <f t="shared" si="1"/>
        <v>45</v>
      </c>
      <c r="G30">
        <f t="shared" si="0"/>
        <v>0.8</v>
      </c>
    </row>
    <row r="31" spans="1:7" x14ac:dyDescent="0.25">
      <c r="A31" s="1">
        <v>45</v>
      </c>
      <c r="B31" s="1">
        <v>0.8</v>
      </c>
      <c r="C31" s="1">
        <v>82</v>
      </c>
      <c r="D31" s="1">
        <v>1.2</v>
      </c>
      <c r="E31">
        <f t="shared" si="1"/>
        <v>45</v>
      </c>
      <c r="G31">
        <f t="shared" si="0"/>
        <v>0.8</v>
      </c>
    </row>
    <row r="32" spans="1:7" x14ac:dyDescent="0.25">
      <c r="A32" s="1">
        <v>45</v>
      </c>
      <c r="B32" s="1">
        <v>0.8</v>
      </c>
      <c r="C32" s="1">
        <v>94</v>
      </c>
      <c r="D32" s="1">
        <v>1.83</v>
      </c>
      <c r="E32">
        <f t="shared" si="1"/>
        <v>45</v>
      </c>
      <c r="G32">
        <f t="shared" si="0"/>
        <v>0.8</v>
      </c>
    </row>
    <row r="33" spans="1:7" x14ac:dyDescent="0.25">
      <c r="A33" s="1">
        <v>45</v>
      </c>
      <c r="B33" s="1">
        <v>0.8</v>
      </c>
      <c r="C33" s="1">
        <v>85</v>
      </c>
      <c r="D33" s="1">
        <v>3</v>
      </c>
      <c r="E33">
        <f t="shared" si="1"/>
        <v>45</v>
      </c>
      <c r="G33">
        <f t="shared" si="0"/>
        <v>0.8</v>
      </c>
    </row>
    <row r="34" spans="1:7" x14ac:dyDescent="0.25">
      <c r="A34" s="1">
        <v>45</v>
      </c>
      <c r="B34" s="1">
        <v>0.8</v>
      </c>
      <c r="C34" s="1">
        <v>50</v>
      </c>
      <c r="D34" s="1">
        <v>1</v>
      </c>
      <c r="E34">
        <f t="shared" si="1"/>
        <v>45</v>
      </c>
      <c r="G34">
        <f t="shared" si="0"/>
        <v>0.8</v>
      </c>
    </row>
    <row r="35" spans="1:7" x14ac:dyDescent="0.25">
      <c r="A35" s="1">
        <v>45</v>
      </c>
      <c r="B35" s="1">
        <v>0.8</v>
      </c>
      <c r="C35" s="1">
        <v>50</v>
      </c>
      <c r="D35" s="1">
        <v>1.2</v>
      </c>
      <c r="E35">
        <f t="shared" si="1"/>
        <v>45</v>
      </c>
      <c r="G35">
        <f t="shared" si="0"/>
        <v>0.8</v>
      </c>
    </row>
    <row r="36" spans="1:7" x14ac:dyDescent="0.25">
      <c r="A36" s="1">
        <v>45</v>
      </c>
      <c r="B36" s="1">
        <v>0.8</v>
      </c>
      <c r="C36" s="1">
        <v>65</v>
      </c>
      <c r="D36" s="1">
        <v>1</v>
      </c>
      <c r="E36">
        <f t="shared" si="1"/>
        <v>45</v>
      </c>
      <c r="G36">
        <f t="shared" si="0"/>
        <v>0.8</v>
      </c>
    </row>
    <row r="37" spans="1:7" x14ac:dyDescent="0.25">
      <c r="A37" s="1">
        <v>45</v>
      </c>
      <c r="B37" s="1">
        <v>0.8</v>
      </c>
      <c r="C37" s="1">
        <v>69</v>
      </c>
      <c r="D37" s="1">
        <v>3.5</v>
      </c>
      <c r="E37">
        <f t="shared" si="1"/>
        <v>45</v>
      </c>
      <c r="G37">
        <f t="shared" si="0"/>
        <v>0.8</v>
      </c>
    </row>
    <row r="38" spans="1:7" x14ac:dyDescent="0.25">
      <c r="A38" s="1">
        <v>45</v>
      </c>
      <c r="B38" s="1">
        <v>0.8</v>
      </c>
      <c r="C38" s="1">
        <v>90</v>
      </c>
      <c r="D38" s="1">
        <v>1</v>
      </c>
      <c r="E38">
        <f t="shared" si="1"/>
        <v>45.37792642140468</v>
      </c>
      <c r="G38">
        <f t="shared" si="0"/>
        <v>0.8</v>
      </c>
    </row>
    <row r="39" spans="1:7" x14ac:dyDescent="0.25">
      <c r="A39" s="1">
        <v>46</v>
      </c>
      <c r="B39" s="1">
        <v>0.8</v>
      </c>
      <c r="C39" s="1">
        <v>82</v>
      </c>
      <c r="D39" s="1">
        <v>1</v>
      </c>
      <c r="E39">
        <f t="shared" si="1"/>
        <v>46</v>
      </c>
      <c r="G39">
        <f t="shared" si="0"/>
        <v>0.8</v>
      </c>
    </row>
    <row r="40" spans="1:7" x14ac:dyDescent="0.25">
      <c r="A40" s="1">
        <v>46</v>
      </c>
      <c r="B40" s="1">
        <v>0.8</v>
      </c>
      <c r="C40" s="1">
        <v>60</v>
      </c>
      <c r="D40" s="1">
        <v>2.2999999999999998</v>
      </c>
      <c r="E40">
        <f t="shared" si="1"/>
        <v>46</v>
      </c>
      <c r="G40">
        <f t="shared" si="0"/>
        <v>0.8</v>
      </c>
    </row>
    <row r="41" spans="1:7" x14ac:dyDescent="0.25">
      <c r="A41" s="1">
        <v>46</v>
      </c>
      <c r="B41" s="1">
        <v>0.8</v>
      </c>
      <c r="C41" s="1">
        <v>60</v>
      </c>
      <c r="D41" s="1">
        <v>3</v>
      </c>
      <c r="E41">
        <f t="shared" si="1"/>
        <v>46.367892976588628</v>
      </c>
      <c r="G41">
        <f t="shared" si="0"/>
        <v>0.8</v>
      </c>
    </row>
    <row r="42" spans="1:7" x14ac:dyDescent="0.25">
      <c r="A42" s="1">
        <v>47</v>
      </c>
      <c r="B42" s="1">
        <v>0.8</v>
      </c>
      <c r="C42" s="1">
        <v>70</v>
      </c>
      <c r="D42" s="1">
        <v>1.83</v>
      </c>
      <c r="E42">
        <f t="shared" si="1"/>
        <v>47.364548494983275</v>
      </c>
      <c r="G42">
        <f t="shared" si="0"/>
        <v>0.8</v>
      </c>
    </row>
    <row r="43" spans="1:7" x14ac:dyDescent="0.25">
      <c r="A43" s="1">
        <v>48</v>
      </c>
      <c r="B43" s="1">
        <v>0.8</v>
      </c>
      <c r="C43" s="1">
        <v>50</v>
      </c>
      <c r="D43" s="1">
        <v>1.2</v>
      </c>
      <c r="E43">
        <f t="shared" si="1"/>
        <v>48</v>
      </c>
      <c r="G43">
        <f t="shared" si="0"/>
        <v>0.8</v>
      </c>
    </row>
    <row r="44" spans="1:7" x14ac:dyDescent="0.25">
      <c r="A44" s="1">
        <v>48</v>
      </c>
      <c r="B44" s="1">
        <v>0.8</v>
      </c>
      <c r="C44" s="1">
        <v>70</v>
      </c>
      <c r="D44" s="1">
        <v>1.2</v>
      </c>
      <c r="E44">
        <f t="shared" si="1"/>
        <v>48.357859531772569</v>
      </c>
      <c r="G44">
        <f t="shared" si="0"/>
        <v>0.8</v>
      </c>
    </row>
    <row r="45" spans="1:7" x14ac:dyDescent="0.25">
      <c r="A45" s="1">
        <v>49</v>
      </c>
      <c r="B45" s="1">
        <v>0.8</v>
      </c>
      <c r="C45" s="1">
        <v>72</v>
      </c>
      <c r="D45" s="1">
        <v>1</v>
      </c>
      <c r="E45">
        <f t="shared" si="1"/>
        <v>49</v>
      </c>
      <c r="G45">
        <f t="shared" si="0"/>
        <v>0.8</v>
      </c>
    </row>
    <row r="46" spans="1:7" x14ac:dyDescent="0.25">
      <c r="A46" s="1">
        <v>49</v>
      </c>
      <c r="B46" s="1">
        <v>0.8</v>
      </c>
      <c r="C46" s="1">
        <v>60</v>
      </c>
      <c r="D46" s="1">
        <v>1.1000000000000001</v>
      </c>
      <c r="E46">
        <f t="shared" si="1"/>
        <v>49</v>
      </c>
      <c r="G46">
        <f t="shared" si="0"/>
        <v>0.8</v>
      </c>
    </row>
    <row r="47" spans="1:7" x14ac:dyDescent="0.25">
      <c r="A47" s="1">
        <v>49</v>
      </c>
      <c r="B47" s="1">
        <v>0.8</v>
      </c>
      <c r="C47" s="1">
        <v>50</v>
      </c>
      <c r="D47" s="1">
        <v>1.9</v>
      </c>
      <c r="E47">
        <f t="shared" si="1"/>
        <v>49</v>
      </c>
      <c r="G47">
        <f t="shared" si="0"/>
        <v>0.8</v>
      </c>
    </row>
    <row r="48" spans="1:7" x14ac:dyDescent="0.25">
      <c r="A48" s="1">
        <v>49</v>
      </c>
      <c r="B48" s="1">
        <v>0.8</v>
      </c>
      <c r="C48" s="1">
        <v>51</v>
      </c>
      <c r="D48" s="1">
        <v>0.9</v>
      </c>
      <c r="E48">
        <f t="shared" si="1"/>
        <v>49.34448160535117</v>
      </c>
      <c r="G48">
        <f t="shared" si="0"/>
        <v>0.8</v>
      </c>
    </row>
    <row r="49" spans="1:7" x14ac:dyDescent="0.25">
      <c r="A49" s="1">
        <v>50</v>
      </c>
      <c r="B49" s="1">
        <v>0.8</v>
      </c>
      <c r="C49" s="1">
        <v>60</v>
      </c>
      <c r="D49" s="1">
        <v>0.6</v>
      </c>
      <c r="E49">
        <f t="shared" si="1"/>
        <v>50</v>
      </c>
      <c r="G49">
        <f t="shared" si="0"/>
        <v>0.8</v>
      </c>
    </row>
    <row r="50" spans="1:7" x14ac:dyDescent="0.25">
      <c r="A50" s="1">
        <v>50</v>
      </c>
      <c r="B50" s="1">
        <v>0.8</v>
      </c>
      <c r="C50" s="1">
        <v>80</v>
      </c>
      <c r="D50" s="1">
        <v>4.4000000000000004</v>
      </c>
      <c r="E50">
        <f t="shared" si="1"/>
        <v>50</v>
      </c>
      <c r="G50">
        <f t="shared" si="0"/>
        <v>0.83377926421404713</v>
      </c>
    </row>
    <row r="51" spans="1:7" x14ac:dyDescent="0.25">
      <c r="A51" s="1">
        <v>50</v>
      </c>
      <c r="B51" s="1">
        <v>0.9</v>
      </c>
      <c r="C51" s="1">
        <v>57</v>
      </c>
      <c r="D51" s="1">
        <v>1</v>
      </c>
      <c r="E51">
        <f t="shared" si="1"/>
        <v>50</v>
      </c>
      <c r="G51">
        <f t="shared" si="0"/>
        <v>0.9</v>
      </c>
    </row>
    <row r="52" spans="1:7" x14ac:dyDescent="0.25">
      <c r="A52" s="1">
        <v>50</v>
      </c>
      <c r="B52" s="1">
        <v>0.9</v>
      </c>
      <c r="C52" s="1">
        <v>68</v>
      </c>
      <c r="D52" s="1">
        <v>1</v>
      </c>
      <c r="E52">
        <f t="shared" si="1"/>
        <v>50</v>
      </c>
      <c r="G52">
        <f t="shared" si="0"/>
        <v>0.9</v>
      </c>
    </row>
    <row r="53" spans="1:7" x14ac:dyDescent="0.25">
      <c r="A53" s="1">
        <v>50</v>
      </c>
      <c r="B53" s="1">
        <v>0.9</v>
      </c>
      <c r="C53" s="1">
        <v>53</v>
      </c>
      <c r="D53" s="1">
        <v>1.4</v>
      </c>
      <c r="E53">
        <f t="shared" si="1"/>
        <v>50</v>
      </c>
      <c r="G53">
        <f t="shared" si="0"/>
        <v>0.9</v>
      </c>
    </row>
    <row r="54" spans="1:7" x14ac:dyDescent="0.25">
      <c r="A54" s="1">
        <v>50</v>
      </c>
      <c r="B54" s="1">
        <v>0.9</v>
      </c>
      <c r="C54" s="1">
        <v>60</v>
      </c>
      <c r="D54" s="1">
        <v>6.8</v>
      </c>
      <c r="E54">
        <f t="shared" si="1"/>
        <v>50</v>
      </c>
      <c r="G54">
        <f t="shared" si="0"/>
        <v>0.9</v>
      </c>
    </row>
    <row r="55" spans="1:7" x14ac:dyDescent="0.25">
      <c r="A55" s="1">
        <v>50</v>
      </c>
      <c r="B55" s="1">
        <v>0.9</v>
      </c>
      <c r="C55" s="1">
        <v>70</v>
      </c>
      <c r="D55" s="1">
        <v>1</v>
      </c>
      <c r="E55">
        <f t="shared" si="1"/>
        <v>50</v>
      </c>
      <c r="G55">
        <f t="shared" si="0"/>
        <v>0.9</v>
      </c>
    </row>
    <row r="56" spans="1:7" x14ac:dyDescent="0.25">
      <c r="A56" s="1">
        <v>50</v>
      </c>
      <c r="B56" s="1">
        <v>0.9</v>
      </c>
      <c r="C56" s="1">
        <v>60</v>
      </c>
      <c r="D56" s="1">
        <v>2.2000000000000002</v>
      </c>
      <c r="E56">
        <f t="shared" si="1"/>
        <v>50</v>
      </c>
      <c r="G56">
        <f t="shared" si="0"/>
        <v>0.9</v>
      </c>
    </row>
    <row r="57" spans="1:7" x14ac:dyDescent="0.25">
      <c r="A57" s="1">
        <v>50</v>
      </c>
      <c r="B57" s="1">
        <v>0.9</v>
      </c>
      <c r="C57" s="1">
        <v>95</v>
      </c>
      <c r="D57" s="1">
        <v>2</v>
      </c>
      <c r="E57">
        <f t="shared" si="1"/>
        <v>50</v>
      </c>
      <c r="G57">
        <f t="shared" si="0"/>
        <v>0.9</v>
      </c>
    </row>
    <row r="58" spans="1:7" x14ac:dyDescent="0.25">
      <c r="A58" s="1">
        <v>50</v>
      </c>
      <c r="B58" s="1">
        <v>0.9</v>
      </c>
      <c r="C58" s="1">
        <v>70</v>
      </c>
      <c r="D58" s="1">
        <v>2.7</v>
      </c>
      <c r="E58">
        <f t="shared" si="1"/>
        <v>50</v>
      </c>
      <c r="G58">
        <f t="shared" si="0"/>
        <v>0.9</v>
      </c>
    </row>
    <row r="59" spans="1:7" x14ac:dyDescent="0.25">
      <c r="A59" s="1">
        <v>50</v>
      </c>
      <c r="B59" s="1">
        <v>0.9</v>
      </c>
      <c r="C59" s="1">
        <v>60</v>
      </c>
      <c r="D59" s="1">
        <v>0.6</v>
      </c>
      <c r="E59">
        <f t="shared" si="1"/>
        <v>50</v>
      </c>
      <c r="G59">
        <f t="shared" si="0"/>
        <v>0.9</v>
      </c>
    </row>
    <row r="60" spans="1:7" x14ac:dyDescent="0.25">
      <c r="A60" s="1">
        <v>50</v>
      </c>
      <c r="B60" s="1">
        <v>0.9</v>
      </c>
      <c r="C60" s="1">
        <v>49</v>
      </c>
      <c r="D60" s="1">
        <v>1.1000000000000001</v>
      </c>
      <c r="E60">
        <f t="shared" si="1"/>
        <v>50</v>
      </c>
      <c r="G60">
        <f t="shared" si="0"/>
        <v>0.9</v>
      </c>
    </row>
    <row r="61" spans="1:7" x14ac:dyDescent="0.25">
      <c r="A61" s="1">
        <v>50</v>
      </c>
      <c r="B61" s="1">
        <v>0.9</v>
      </c>
      <c r="C61" s="1">
        <v>72</v>
      </c>
      <c r="D61" s="1">
        <v>1.3</v>
      </c>
      <c r="E61">
        <f t="shared" si="1"/>
        <v>50</v>
      </c>
      <c r="G61">
        <f t="shared" si="0"/>
        <v>0.9</v>
      </c>
    </row>
    <row r="62" spans="1:7" x14ac:dyDescent="0.25">
      <c r="A62" s="1">
        <v>50</v>
      </c>
      <c r="B62" s="1">
        <v>0.9</v>
      </c>
      <c r="C62" s="1">
        <v>45</v>
      </c>
      <c r="D62" s="1">
        <v>1</v>
      </c>
      <c r="E62">
        <f t="shared" si="1"/>
        <v>50</v>
      </c>
      <c r="G62">
        <f t="shared" si="0"/>
        <v>0.9</v>
      </c>
    </row>
    <row r="63" spans="1:7" x14ac:dyDescent="0.25">
      <c r="A63" s="1">
        <v>50</v>
      </c>
      <c r="B63" s="1">
        <v>0.9</v>
      </c>
      <c r="C63" s="1">
        <v>50</v>
      </c>
      <c r="D63" s="1">
        <v>2.2999999999999998</v>
      </c>
      <c r="E63">
        <f t="shared" si="1"/>
        <v>50</v>
      </c>
      <c r="G63">
        <f t="shared" si="0"/>
        <v>0.9</v>
      </c>
    </row>
    <row r="64" spans="1:7" x14ac:dyDescent="0.25">
      <c r="A64" s="1">
        <v>50</v>
      </c>
      <c r="B64" s="1">
        <v>0.9</v>
      </c>
      <c r="C64" s="1">
        <v>55</v>
      </c>
      <c r="D64" s="1">
        <v>1.1000000000000001</v>
      </c>
      <c r="E64">
        <f t="shared" si="1"/>
        <v>50</v>
      </c>
      <c r="G64">
        <f t="shared" si="0"/>
        <v>0.9</v>
      </c>
    </row>
    <row r="65" spans="1:7" x14ac:dyDescent="0.25">
      <c r="A65" s="1">
        <v>50</v>
      </c>
      <c r="B65" s="1">
        <v>0.9</v>
      </c>
      <c r="C65" s="1">
        <v>45</v>
      </c>
      <c r="D65" s="1">
        <v>1</v>
      </c>
      <c r="E65">
        <f t="shared" si="1"/>
        <v>50</v>
      </c>
      <c r="G65">
        <f t="shared" si="0"/>
        <v>0.9</v>
      </c>
    </row>
    <row r="66" spans="1:7" x14ac:dyDescent="0.25">
      <c r="A66" s="1">
        <v>50</v>
      </c>
      <c r="B66" s="1">
        <v>0.9</v>
      </c>
      <c r="C66" s="1">
        <v>45</v>
      </c>
      <c r="D66" s="1">
        <v>1.18</v>
      </c>
      <c r="E66">
        <f t="shared" si="1"/>
        <v>50</v>
      </c>
      <c r="G66">
        <f t="shared" ref="G66:G129" si="2">PERCENTILE($B$2:$B$300, (ROW()-ROW($B$2)+0.5)/COUNTA($B$2:$B$300))</f>
        <v>0.9</v>
      </c>
    </row>
    <row r="67" spans="1:7" x14ac:dyDescent="0.25">
      <c r="A67" s="1">
        <v>50</v>
      </c>
      <c r="B67" s="1">
        <v>0.9</v>
      </c>
      <c r="C67" s="1">
        <v>60</v>
      </c>
      <c r="D67" s="1">
        <v>2.9</v>
      </c>
      <c r="E67">
        <f t="shared" ref="E67:E130" si="3">PERCENTILE($A$2:$A$300, (ROW()-ROW($A$2)+0.5)/COUNTA($A$2:$A$300))</f>
        <v>50</v>
      </c>
      <c r="G67">
        <f t="shared" si="2"/>
        <v>0.9</v>
      </c>
    </row>
    <row r="68" spans="1:7" x14ac:dyDescent="0.25">
      <c r="A68" s="1">
        <v>50</v>
      </c>
      <c r="B68" s="1">
        <v>0.9</v>
      </c>
      <c r="C68" s="1">
        <v>42</v>
      </c>
      <c r="D68" s="1">
        <v>1.3</v>
      </c>
      <c r="E68">
        <f t="shared" si="3"/>
        <v>50</v>
      </c>
      <c r="G68">
        <f t="shared" si="2"/>
        <v>0.9</v>
      </c>
    </row>
    <row r="69" spans="1:7" x14ac:dyDescent="0.25">
      <c r="A69" s="1">
        <v>50</v>
      </c>
      <c r="B69" s="1">
        <v>0.9</v>
      </c>
      <c r="C69" s="1">
        <v>72</v>
      </c>
      <c r="D69" s="1">
        <v>1</v>
      </c>
      <c r="E69">
        <f t="shared" si="3"/>
        <v>50</v>
      </c>
      <c r="G69">
        <f t="shared" si="2"/>
        <v>0.9</v>
      </c>
    </row>
    <row r="70" spans="1:7" x14ac:dyDescent="0.25">
      <c r="A70" s="1">
        <v>50</v>
      </c>
      <c r="B70" s="1">
        <v>0.9</v>
      </c>
      <c r="C70" s="1">
        <v>70</v>
      </c>
      <c r="D70" s="1">
        <v>1.2</v>
      </c>
      <c r="E70">
        <f t="shared" si="3"/>
        <v>50</v>
      </c>
      <c r="G70">
        <f t="shared" si="2"/>
        <v>0.9</v>
      </c>
    </row>
    <row r="71" spans="1:7" x14ac:dyDescent="0.25">
      <c r="A71" s="1">
        <v>50</v>
      </c>
      <c r="B71" s="1">
        <v>0.9</v>
      </c>
      <c r="C71" s="1">
        <v>65</v>
      </c>
      <c r="D71" s="1">
        <v>1.83</v>
      </c>
      <c r="E71">
        <f t="shared" si="3"/>
        <v>50</v>
      </c>
      <c r="G71">
        <f t="shared" si="2"/>
        <v>0.9</v>
      </c>
    </row>
    <row r="72" spans="1:7" x14ac:dyDescent="0.25">
      <c r="A72" s="1">
        <v>50</v>
      </c>
      <c r="B72" s="1">
        <v>0.9</v>
      </c>
      <c r="C72" s="1">
        <v>41</v>
      </c>
      <c r="D72" s="1">
        <v>0.8</v>
      </c>
      <c r="E72">
        <f t="shared" si="3"/>
        <v>50</v>
      </c>
      <c r="G72">
        <f t="shared" si="2"/>
        <v>0.9</v>
      </c>
    </row>
    <row r="73" spans="1:7" x14ac:dyDescent="0.25">
      <c r="A73" s="1">
        <v>50</v>
      </c>
      <c r="B73" s="1">
        <v>0.9</v>
      </c>
      <c r="C73" s="1">
        <v>58</v>
      </c>
      <c r="D73" s="1">
        <v>0.9</v>
      </c>
      <c r="E73">
        <f t="shared" si="3"/>
        <v>50</v>
      </c>
      <c r="G73">
        <f t="shared" si="2"/>
        <v>0.9</v>
      </c>
    </row>
    <row r="74" spans="1:7" x14ac:dyDescent="0.25">
      <c r="A74" s="1">
        <v>50</v>
      </c>
      <c r="B74" s="1">
        <v>0.9</v>
      </c>
      <c r="C74" s="1">
        <v>85</v>
      </c>
      <c r="D74" s="1">
        <v>1</v>
      </c>
      <c r="E74">
        <f t="shared" si="3"/>
        <v>50</v>
      </c>
      <c r="G74">
        <f t="shared" si="2"/>
        <v>0.9</v>
      </c>
    </row>
    <row r="75" spans="1:7" x14ac:dyDescent="0.25">
      <c r="A75" s="1">
        <v>50</v>
      </c>
      <c r="B75" s="1">
        <v>0.9</v>
      </c>
      <c r="C75" s="1">
        <v>65</v>
      </c>
      <c r="D75" s="1">
        <v>1.3</v>
      </c>
      <c r="E75">
        <f t="shared" si="3"/>
        <v>50.254180602006684</v>
      </c>
      <c r="G75">
        <f t="shared" si="2"/>
        <v>0.9</v>
      </c>
    </row>
    <row r="76" spans="1:7" x14ac:dyDescent="0.25">
      <c r="A76" s="1">
        <v>51</v>
      </c>
      <c r="B76" s="1">
        <v>0.9</v>
      </c>
      <c r="C76" s="1">
        <v>69</v>
      </c>
      <c r="D76" s="1">
        <v>1.2</v>
      </c>
      <c r="E76">
        <f t="shared" si="3"/>
        <v>51</v>
      </c>
      <c r="G76">
        <f t="shared" si="2"/>
        <v>0.9</v>
      </c>
    </row>
    <row r="77" spans="1:7" x14ac:dyDescent="0.25">
      <c r="A77" s="1">
        <v>51</v>
      </c>
      <c r="B77" s="1">
        <v>0.9</v>
      </c>
      <c r="C77" s="1">
        <v>60</v>
      </c>
      <c r="D77" s="1">
        <v>0.7</v>
      </c>
      <c r="E77">
        <f t="shared" si="3"/>
        <v>51</v>
      </c>
      <c r="G77">
        <f t="shared" si="2"/>
        <v>0.9</v>
      </c>
    </row>
    <row r="78" spans="1:7" x14ac:dyDescent="0.25">
      <c r="A78" s="1">
        <v>51</v>
      </c>
      <c r="B78" s="1">
        <v>0.9</v>
      </c>
      <c r="C78" s="1">
        <v>70</v>
      </c>
      <c r="D78" s="1">
        <v>0.8</v>
      </c>
      <c r="E78">
        <f t="shared" si="3"/>
        <v>51</v>
      </c>
      <c r="G78">
        <f t="shared" si="2"/>
        <v>0.9</v>
      </c>
    </row>
    <row r="79" spans="1:7" x14ac:dyDescent="0.25">
      <c r="A79" s="1">
        <v>51</v>
      </c>
      <c r="B79" s="1">
        <v>0.9</v>
      </c>
      <c r="C79" s="1">
        <v>42</v>
      </c>
      <c r="D79" s="1">
        <v>1.2</v>
      </c>
      <c r="E79">
        <f t="shared" si="3"/>
        <v>51.240802675585286</v>
      </c>
      <c r="G79">
        <f t="shared" si="2"/>
        <v>0.9</v>
      </c>
    </row>
    <row r="80" spans="1:7" x14ac:dyDescent="0.25">
      <c r="A80" s="1">
        <v>52</v>
      </c>
      <c r="B80" s="1">
        <v>0.9</v>
      </c>
      <c r="C80" s="1">
        <v>75</v>
      </c>
      <c r="D80" s="1">
        <v>0.6</v>
      </c>
      <c r="E80">
        <f t="shared" si="3"/>
        <v>52</v>
      </c>
      <c r="G80">
        <f t="shared" si="2"/>
        <v>0.9</v>
      </c>
    </row>
    <row r="81" spans="1:7" x14ac:dyDescent="0.25">
      <c r="A81" s="1">
        <v>52</v>
      </c>
      <c r="B81" s="1">
        <v>0.9</v>
      </c>
      <c r="C81" s="1">
        <v>55</v>
      </c>
      <c r="D81" s="1">
        <v>0.9</v>
      </c>
      <c r="E81">
        <f t="shared" si="3"/>
        <v>52</v>
      </c>
      <c r="G81">
        <f t="shared" si="2"/>
        <v>0.9</v>
      </c>
    </row>
    <row r="82" spans="1:7" x14ac:dyDescent="0.25">
      <c r="A82" s="1">
        <v>52</v>
      </c>
      <c r="B82" s="1">
        <v>0.9</v>
      </c>
      <c r="C82" s="1">
        <v>70</v>
      </c>
      <c r="D82" s="1">
        <v>1.7</v>
      </c>
      <c r="E82">
        <f t="shared" si="3"/>
        <v>52</v>
      </c>
      <c r="G82">
        <f t="shared" si="2"/>
        <v>0.92307692307692268</v>
      </c>
    </row>
    <row r="83" spans="1:7" x14ac:dyDescent="0.25">
      <c r="A83" s="1">
        <v>52</v>
      </c>
      <c r="B83" s="1">
        <v>1</v>
      </c>
      <c r="C83" s="1">
        <v>67</v>
      </c>
      <c r="D83" s="1">
        <v>1.18</v>
      </c>
      <c r="E83">
        <f t="shared" si="3"/>
        <v>52</v>
      </c>
      <c r="G83">
        <f t="shared" si="2"/>
        <v>1</v>
      </c>
    </row>
    <row r="84" spans="1:7" x14ac:dyDescent="0.25">
      <c r="A84" s="1">
        <v>52</v>
      </c>
      <c r="B84" s="1">
        <v>1</v>
      </c>
      <c r="C84" s="1">
        <v>60</v>
      </c>
      <c r="D84" s="1">
        <v>2.5</v>
      </c>
      <c r="E84">
        <f t="shared" si="3"/>
        <v>52.22408026755852</v>
      </c>
      <c r="G84">
        <f t="shared" si="2"/>
        <v>1</v>
      </c>
    </row>
    <row r="85" spans="1:7" x14ac:dyDescent="0.25">
      <c r="A85" s="1">
        <v>53</v>
      </c>
      <c r="B85" s="1">
        <v>1</v>
      </c>
      <c r="C85" s="1">
        <v>79</v>
      </c>
      <c r="D85" s="1">
        <v>1.8</v>
      </c>
      <c r="E85">
        <f t="shared" si="3"/>
        <v>53</v>
      </c>
      <c r="G85">
        <f t="shared" si="2"/>
        <v>1</v>
      </c>
    </row>
    <row r="86" spans="1:7" x14ac:dyDescent="0.25">
      <c r="A86" s="1">
        <v>53</v>
      </c>
      <c r="B86" s="1">
        <v>1</v>
      </c>
      <c r="C86" s="1">
        <v>59</v>
      </c>
      <c r="D86" s="1">
        <v>1</v>
      </c>
      <c r="E86">
        <f t="shared" si="3"/>
        <v>53</v>
      </c>
      <c r="G86">
        <f t="shared" si="2"/>
        <v>1</v>
      </c>
    </row>
    <row r="87" spans="1:7" x14ac:dyDescent="0.25">
      <c r="A87" s="1">
        <v>53</v>
      </c>
      <c r="B87" s="1">
        <v>1</v>
      </c>
      <c r="C87" s="1">
        <v>51</v>
      </c>
      <c r="D87" s="1">
        <v>0.7</v>
      </c>
      <c r="E87">
        <f t="shared" si="3"/>
        <v>53</v>
      </c>
      <c r="G87">
        <f t="shared" si="2"/>
        <v>1</v>
      </c>
    </row>
    <row r="88" spans="1:7" x14ac:dyDescent="0.25">
      <c r="A88" s="1">
        <v>53</v>
      </c>
      <c r="B88" s="1">
        <v>1</v>
      </c>
      <c r="C88" s="1">
        <v>55</v>
      </c>
      <c r="D88" s="1">
        <v>1.1000000000000001</v>
      </c>
      <c r="E88">
        <f t="shared" si="3"/>
        <v>53</v>
      </c>
      <c r="G88">
        <f t="shared" si="2"/>
        <v>1</v>
      </c>
    </row>
    <row r="89" spans="1:7" x14ac:dyDescent="0.25">
      <c r="A89" s="1">
        <v>53</v>
      </c>
      <c r="B89" s="1">
        <v>1</v>
      </c>
      <c r="C89" s="1">
        <v>65</v>
      </c>
      <c r="D89" s="1">
        <v>0.8</v>
      </c>
      <c r="E89">
        <f t="shared" si="3"/>
        <v>53</v>
      </c>
      <c r="G89">
        <f t="shared" si="2"/>
        <v>1</v>
      </c>
    </row>
    <row r="90" spans="1:7" x14ac:dyDescent="0.25">
      <c r="A90" s="1">
        <v>53</v>
      </c>
      <c r="B90" s="1">
        <v>1</v>
      </c>
      <c r="C90" s="1">
        <v>44</v>
      </c>
      <c r="D90" s="1">
        <v>0.7</v>
      </c>
      <c r="E90">
        <f t="shared" si="3"/>
        <v>53</v>
      </c>
      <c r="G90">
        <f t="shared" si="2"/>
        <v>1</v>
      </c>
    </row>
    <row r="91" spans="1:7" x14ac:dyDescent="0.25">
      <c r="A91" s="1">
        <v>53</v>
      </c>
      <c r="B91" s="1">
        <v>1</v>
      </c>
      <c r="C91" s="1">
        <v>57</v>
      </c>
      <c r="D91" s="1">
        <v>1.1000000000000001</v>
      </c>
      <c r="E91">
        <f t="shared" si="3"/>
        <v>53</v>
      </c>
      <c r="G91">
        <f t="shared" si="2"/>
        <v>1</v>
      </c>
    </row>
    <row r="92" spans="1:7" x14ac:dyDescent="0.25">
      <c r="A92" s="1">
        <v>53</v>
      </c>
      <c r="B92" s="1">
        <v>1</v>
      </c>
      <c r="C92" s="1">
        <v>70</v>
      </c>
      <c r="D92" s="1">
        <v>0.8</v>
      </c>
      <c r="E92">
        <f t="shared" si="3"/>
        <v>53</v>
      </c>
      <c r="G92">
        <f t="shared" si="2"/>
        <v>1</v>
      </c>
    </row>
    <row r="93" spans="1:7" x14ac:dyDescent="0.25">
      <c r="A93" s="1">
        <v>53</v>
      </c>
      <c r="B93" s="1">
        <v>1</v>
      </c>
      <c r="C93" s="1">
        <v>60</v>
      </c>
      <c r="D93" s="1">
        <v>1</v>
      </c>
      <c r="E93">
        <f t="shared" si="3"/>
        <v>53</v>
      </c>
      <c r="G93">
        <f t="shared" si="2"/>
        <v>1</v>
      </c>
    </row>
    <row r="94" spans="1:7" x14ac:dyDescent="0.25">
      <c r="A94" s="1">
        <v>53</v>
      </c>
      <c r="B94" s="1">
        <v>1</v>
      </c>
      <c r="C94" s="1">
        <v>42</v>
      </c>
      <c r="D94" s="1">
        <v>1.18</v>
      </c>
      <c r="E94">
        <f t="shared" si="3"/>
        <v>53.190635451505017</v>
      </c>
      <c r="G94">
        <f t="shared" si="2"/>
        <v>1</v>
      </c>
    </row>
    <row r="95" spans="1:7" x14ac:dyDescent="0.25">
      <c r="A95" s="1">
        <v>54</v>
      </c>
      <c r="B95" s="1">
        <v>1</v>
      </c>
      <c r="C95" s="1">
        <v>60</v>
      </c>
      <c r="D95" s="1">
        <v>1.7</v>
      </c>
      <c r="E95">
        <f t="shared" si="3"/>
        <v>54</v>
      </c>
      <c r="G95">
        <f t="shared" si="2"/>
        <v>1</v>
      </c>
    </row>
    <row r="96" spans="1:7" x14ac:dyDescent="0.25">
      <c r="A96" s="1">
        <v>54</v>
      </c>
      <c r="B96" s="1">
        <v>1</v>
      </c>
      <c r="C96" s="1">
        <v>58</v>
      </c>
      <c r="D96" s="1">
        <v>0.7</v>
      </c>
      <c r="E96">
        <f t="shared" si="3"/>
        <v>54.183946488294325</v>
      </c>
      <c r="G96">
        <f t="shared" si="2"/>
        <v>1</v>
      </c>
    </row>
    <row r="97" spans="1:7" x14ac:dyDescent="0.25">
      <c r="A97" s="1">
        <v>55</v>
      </c>
      <c r="B97" s="1">
        <v>1</v>
      </c>
      <c r="C97" s="1">
        <v>58</v>
      </c>
      <c r="D97" s="1">
        <v>1</v>
      </c>
      <c r="E97">
        <f t="shared" si="3"/>
        <v>55</v>
      </c>
      <c r="G97">
        <f t="shared" si="2"/>
        <v>1</v>
      </c>
    </row>
    <row r="98" spans="1:7" x14ac:dyDescent="0.25">
      <c r="A98" s="1">
        <v>55</v>
      </c>
      <c r="B98" s="1">
        <v>1</v>
      </c>
      <c r="C98" s="1">
        <v>63</v>
      </c>
      <c r="D98" s="1">
        <v>1.3</v>
      </c>
      <c r="E98">
        <f t="shared" si="3"/>
        <v>55</v>
      </c>
      <c r="G98">
        <f t="shared" si="2"/>
        <v>1</v>
      </c>
    </row>
    <row r="99" spans="1:7" x14ac:dyDescent="0.25">
      <c r="A99" s="1">
        <v>55</v>
      </c>
      <c r="B99" s="1">
        <v>1</v>
      </c>
      <c r="C99" s="1">
        <v>70</v>
      </c>
      <c r="D99" s="1">
        <v>1.1000000000000001</v>
      </c>
      <c r="E99">
        <f t="shared" si="3"/>
        <v>55</v>
      </c>
      <c r="G99">
        <f t="shared" si="2"/>
        <v>1</v>
      </c>
    </row>
    <row r="100" spans="1:7" x14ac:dyDescent="0.25">
      <c r="A100" s="1">
        <v>55</v>
      </c>
      <c r="B100" s="1">
        <v>1</v>
      </c>
      <c r="C100" s="1">
        <v>60</v>
      </c>
      <c r="D100" s="1">
        <v>1.2</v>
      </c>
      <c r="E100">
        <f t="shared" si="3"/>
        <v>55</v>
      </c>
      <c r="G100">
        <f t="shared" si="2"/>
        <v>1</v>
      </c>
    </row>
    <row r="101" spans="1:7" x14ac:dyDescent="0.25">
      <c r="A101" s="1">
        <v>55</v>
      </c>
      <c r="B101" s="1">
        <v>1</v>
      </c>
      <c r="C101" s="1">
        <v>63</v>
      </c>
      <c r="D101" s="1">
        <v>1.1000000000000001</v>
      </c>
      <c r="E101">
        <f t="shared" si="3"/>
        <v>55</v>
      </c>
      <c r="G101">
        <f t="shared" si="2"/>
        <v>1</v>
      </c>
    </row>
    <row r="102" spans="1:7" x14ac:dyDescent="0.25">
      <c r="A102" s="1">
        <v>55</v>
      </c>
      <c r="B102" s="1">
        <v>1</v>
      </c>
      <c r="C102" s="1">
        <v>65</v>
      </c>
      <c r="D102" s="1">
        <v>1.1000000000000001</v>
      </c>
      <c r="E102">
        <f t="shared" si="3"/>
        <v>55</v>
      </c>
      <c r="G102">
        <f t="shared" si="2"/>
        <v>1</v>
      </c>
    </row>
    <row r="103" spans="1:7" x14ac:dyDescent="0.25">
      <c r="A103" s="1">
        <v>55</v>
      </c>
      <c r="B103" s="1">
        <v>1</v>
      </c>
      <c r="C103" s="1">
        <v>75</v>
      </c>
      <c r="D103" s="1">
        <v>1.18</v>
      </c>
      <c r="E103">
        <f t="shared" si="3"/>
        <v>55</v>
      </c>
      <c r="G103">
        <f t="shared" si="2"/>
        <v>1</v>
      </c>
    </row>
    <row r="104" spans="1:7" x14ac:dyDescent="0.25">
      <c r="A104" s="1">
        <v>55</v>
      </c>
      <c r="B104" s="1">
        <v>1</v>
      </c>
      <c r="C104" s="1">
        <v>80</v>
      </c>
      <c r="D104" s="1">
        <v>1.1000000000000001</v>
      </c>
      <c r="E104">
        <f t="shared" si="3"/>
        <v>55</v>
      </c>
      <c r="G104">
        <f t="shared" si="2"/>
        <v>1</v>
      </c>
    </row>
    <row r="105" spans="1:7" x14ac:dyDescent="0.25">
      <c r="A105" s="1">
        <v>55</v>
      </c>
      <c r="B105" s="1">
        <v>1</v>
      </c>
      <c r="C105" s="1">
        <v>42</v>
      </c>
      <c r="D105" s="1">
        <v>1</v>
      </c>
      <c r="E105">
        <f t="shared" si="3"/>
        <v>55</v>
      </c>
      <c r="G105">
        <f t="shared" si="2"/>
        <v>1</v>
      </c>
    </row>
    <row r="106" spans="1:7" x14ac:dyDescent="0.25">
      <c r="A106" s="1">
        <v>55</v>
      </c>
      <c r="B106" s="1">
        <v>1</v>
      </c>
      <c r="C106" s="1">
        <v>60</v>
      </c>
      <c r="D106" s="1">
        <v>2.2999999999999998</v>
      </c>
      <c r="E106">
        <f t="shared" si="3"/>
        <v>55</v>
      </c>
      <c r="G106">
        <f t="shared" si="2"/>
        <v>1</v>
      </c>
    </row>
    <row r="107" spans="1:7" x14ac:dyDescent="0.25">
      <c r="A107" s="1">
        <v>55</v>
      </c>
      <c r="B107" s="1">
        <v>1</v>
      </c>
      <c r="C107" s="1">
        <v>72</v>
      </c>
      <c r="D107" s="1">
        <v>1.7</v>
      </c>
      <c r="E107">
        <f t="shared" si="3"/>
        <v>55</v>
      </c>
      <c r="G107">
        <f t="shared" si="2"/>
        <v>1</v>
      </c>
    </row>
    <row r="108" spans="1:7" x14ac:dyDescent="0.25">
      <c r="A108" s="1">
        <v>55</v>
      </c>
      <c r="B108" s="1">
        <v>1</v>
      </c>
      <c r="C108" s="1">
        <v>55</v>
      </c>
      <c r="D108" s="1">
        <v>1.3</v>
      </c>
      <c r="E108">
        <f t="shared" si="3"/>
        <v>55</v>
      </c>
      <c r="G108">
        <f t="shared" si="2"/>
        <v>1</v>
      </c>
    </row>
    <row r="109" spans="1:7" x14ac:dyDescent="0.25">
      <c r="A109" s="1">
        <v>55</v>
      </c>
      <c r="B109" s="1">
        <v>1</v>
      </c>
      <c r="C109" s="1">
        <v>45</v>
      </c>
      <c r="D109" s="1">
        <v>0.9</v>
      </c>
      <c r="E109">
        <f t="shared" si="3"/>
        <v>55</v>
      </c>
      <c r="G109">
        <f t="shared" si="2"/>
        <v>1</v>
      </c>
    </row>
    <row r="110" spans="1:7" x14ac:dyDescent="0.25">
      <c r="A110" s="1">
        <v>55</v>
      </c>
      <c r="B110" s="1">
        <v>1</v>
      </c>
      <c r="C110" s="1">
        <v>63</v>
      </c>
      <c r="D110" s="1">
        <v>1.1000000000000001</v>
      </c>
      <c r="E110">
        <f t="shared" si="3"/>
        <v>55</v>
      </c>
      <c r="G110">
        <f t="shared" si="2"/>
        <v>1</v>
      </c>
    </row>
    <row r="111" spans="1:7" x14ac:dyDescent="0.25">
      <c r="A111" s="1">
        <v>55</v>
      </c>
      <c r="B111" s="1">
        <v>1</v>
      </c>
      <c r="C111" s="1">
        <v>45</v>
      </c>
      <c r="D111" s="1">
        <v>1.3</v>
      </c>
      <c r="E111">
        <f t="shared" si="3"/>
        <v>55</v>
      </c>
      <c r="G111">
        <f t="shared" si="2"/>
        <v>1</v>
      </c>
    </row>
    <row r="112" spans="1:7" x14ac:dyDescent="0.25">
      <c r="A112" s="1">
        <v>55</v>
      </c>
      <c r="B112" s="1">
        <v>1</v>
      </c>
      <c r="C112" s="1">
        <v>85</v>
      </c>
      <c r="D112" s="1">
        <v>1.2</v>
      </c>
      <c r="E112">
        <f t="shared" si="3"/>
        <v>55</v>
      </c>
      <c r="G112">
        <f t="shared" si="2"/>
        <v>1</v>
      </c>
    </row>
    <row r="113" spans="1:7" x14ac:dyDescent="0.25">
      <c r="A113" s="1">
        <v>55</v>
      </c>
      <c r="B113" s="1">
        <v>1</v>
      </c>
      <c r="C113" s="1">
        <v>55</v>
      </c>
      <c r="D113" s="1">
        <v>1.2</v>
      </c>
      <c r="E113">
        <f t="shared" si="3"/>
        <v>55.127090301003335</v>
      </c>
      <c r="G113">
        <f t="shared" si="2"/>
        <v>1</v>
      </c>
    </row>
    <row r="114" spans="1:7" x14ac:dyDescent="0.25">
      <c r="A114" s="1">
        <v>56</v>
      </c>
      <c r="B114" s="1">
        <v>1</v>
      </c>
      <c r="C114" s="1">
        <v>50</v>
      </c>
      <c r="D114" s="1">
        <v>1.6</v>
      </c>
      <c r="E114">
        <f t="shared" si="3"/>
        <v>56.123745819397996</v>
      </c>
      <c r="G114">
        <f t="shared" si="2"/>
        <v>1</v>
      </c>
    </row>
    <row r="115" spans="1:7" x14ac:dyDescent="0.25">
      <c r="A115" s="1">
        <v>57</v>
      </c>
      <c r="B115" s="1">
        <v>1</v>
      </c>
      <c r="C115" s="1">
        <v>70</v>
      </c>
      <c r="D115" s="1">
        <v>1.3</v>
      </c>
      <c r="E115">
        <f t="shared" si="3"/>
        <v>57</v>
      </c>
      <c r="G115">
        <f t="shared" si="2"/>
        <v>1</v>
      </c>
    </row>
    <row r="116" spans="1:7" x14ac:dyDescent="0.25">
      <c r="A116" s="1">
        <v>57</v>
      </c>
      <c r="B116" s="1">
        <v>1</v>
      </c>
      <c r="C116" s="1">
        <v>60</v>
      </c>
      <c r="D116" s="1">
        <v>1.2</v>
      </c>
      <c r="E116">
        <f t="shared" si="3"/>
        <v>57.117056856187304</v>
      </c>
      <c r="G116">
        <f t="shared" si="2"/>
        <v>1</v>
      </c>
    </row>
    <row r="117" spans="1:7" x14ac:dyDescent="0.25">
      <c r="A117" s="1">
        <v>58</v>
      </c>
      <c r="B117" s="1">
        <v>1</v>
      </c>
      <c r="C117" s="1">
        <v>58</v>
      </c>
      <c r="D117" s="1">
        <v>1</v>
      </c>
      <c r="E117">
        <f t="shared" si="3"/>
        <v>58</v>
      </c>
      <c r="G117">
        <f t="shared" si="2"/>
        <v>1</v>
      </c>
    </row>
    <row r="118" spans="1:7" x14ac:dyDescent="0.25">
      <c r="A118" s="1">
        <v>58</v>
      </c>
      <c r="B118" s="1">
        <v>1</v>
      </c>
      <c r="C118" s="1">
        <v>60</v>
      </c>
      <c r="D118" s="1">
        <v>0.7</v>
      </c>
      <c r="E118">
        <f t="shared" si="3"/>
        <v>58</v>
      </c>
      <c r="G118">
        <f t="shared" si="2"/>
        <v>1</v>
      </c>
    </row>
    <row r="119" spans="1:7" x14ac:dyDescent="0.25">
      <c r="A119" s="1">
        <v>58</v>
      </c>
      <c r="B119" s="1">
        <v>1</v>
      </c>
      <c r="C119" s="1">
        <v>85</v>
      </c>
      <c r="D119" s="1">
        <v>3.2</v>
      </c>
      <c r="E119">
        <f t="shared" si="3"/>
        <v>58</v>
      </c>
      <c r="G119">
        <f t="shared" si="2"/>
        <v>1</v>
      </c>
    </row>
    <row r="120" spans="1:7" x14ac:dyDescent="0.25">
      <c r="A120" s="1">
        <v>58</v>
      </c>
      <c r="B120" s="1">
        <v>1</v>
      </c>
      <c r="C120" s="1">
        <v>65</v>
      </c>
      <c r="D120" s="1">
        <v>0.9</v>
      </c>
      <c r="E120">
        <f t="shared" si="3"/>
        <v>58</v>
      </c>
      <c r="G120">
        <f t="shared" si="2"/>
        <v>1</v>
      </c>
    </row>
    <row r="121" spans="1:7" x14ac:dyDescent="0.25">
      <c r="A121" s="1">
        <v>58</v>
      </c>
      <c r="B121" s="1">
        <v>1</v>
      </c>
      <c r="C121" s="1">
        <v>86</v>
      </c>
      <c r="D121" s="1">
        <v>1.83</v>
      </c>
      <c r="E121">
        <f t="shared" si="3"/>
        <v>58</v>
      </c>
      <c r="G121">
        <f t="shared" si="2"/>
        <v>1</v>
      </c>
    </row>
    <row r="122" spans="1:7" x14ac:dyDescent="0.25">
      <c r="A122" s="1">
        <v>58</v>
      </c>
      <c r="B122" s="1">
        <v>1</v>
      </c>
      <c r="C122" s="1">
        <v>60</v>
      </c>
      <c r="D122" s="1">
        <v>1.5</v>
      </c>
      <c r="E122">
        <f t="shared" si="3"/>
        <v>58</v>
      </c>
      <c r="G122">
        <f t="shared" si="2"/>
        <v>1</v>
      </c>
    </row>
    <row r="123" spans="1:7" x14ac:dyDescent="0.25">
      <c r="A123" s="1">
        <v>58</v>
      </c>
      <c r="B123" s="1">
        <v>1</v>
      </c>
      <c r="C123" s="1">
        <v>66</v>
      </c>
      <c r="D123" s="1">
        <v>1</v>
      </c>
      <c r="E123">
        <f t="shared" si="3"/>
        <v>58</v>
      </c>
      <c r="G123">
        <f t="shared" si="2"/>
        <v>1</v>
      </c>
    </row>
    <row r="124" spans="1:7" x14ac:dyDescent="0.25">
      <c r="A124" s="1">
        <v>58</v>
      </c>
      <c r="B124" s="1">
        <v>1</v>
      </c>
      <c r="C124" s="1">
        <v>60</v>
      </c>
      <c r="D124" s="1">
        <v>0.75</v>
      </c>
      <c r="E124">
        <f t="shared" si="3"/>
        <v>58</v>
      </c>
      <c r="G124">
        <f t="shared" si="2"/>
        <v>1</v>
      </c>
    </row>
    <row r="125" spans="1:7" x14ac:dyDescent="0.25">
      <c r="A125" s="1">
        <v>58</v>
      </c>
      <c r="B125" s="1">
        <v>1</v>
      </c>
      <c r="C125" s="1">
        <v>60</v>
      </c>
      <c r="D125" s="1">
        <v>0.9</v>
      </c>
      <c r="E125">
        <f t="shared" si="3"/>
        <v>58</v>
      </c>
      <c r="G125">
        <f t="shared" si="2"/>
        <v>1</v>
      </c>
    </row>
    <row r="126" spans="1:7" x14ac:dyDescent="0.25">
      <c r="A126" s="1">
        <v>58</v>
      </c>
      <c r="B126" s="1">
        <v>1</v>
      </c>
      <c r="C126" s="1">
        <v>60</v>
      </c>
      <c r="D126" s="1">
        <v>3.7</v>
      </c>
      <c r="E126">
        <f t="shared" si="3"/>
        <v>58.083612040133772</v>
      </c>
      <c r="G126">
        <f t="shared" si="2"/>
        <v>1</v>
      </c>
    </row>
    <row r="127" spans="1:7" x14ac:dyDescent="0.25">
      <c r="A127" s="1">
        <v>59</v>
      </c>
      <c r="B127" s="1">
        <v>1</v>
      </c>
      <c r="C127" s="1">
        <v>43</v>
      </c>
      <c r="D127" s="1">
        <v>1.3</v>
      </c>
      <c r="E127">
        <f t="shared" si="3"/>
        <v>59</v>
      </c>
      <c r="G127">
        <f t="shared" si="2"/>
        <v>1</v>
      </c>
    </row>
    <row r="128" spans="1:7" x14ac:dyDescent="0.25">
      <c r="A128" s="1">
        <v>59</v>
      </c>
      <c r="B128" s="1">
        <v>1</v>
      </c>
      <c r="C128" s="1">
        <v>46</v>
      </c>
      <c r="D128" s="1">
        <v>2.1</v>
      </c>
      <c r="E128">
        <f t="shared" si="3"/>
        <v>59</v>
      </c>
      <c r="G128">
        <f t="shared" si="2"/>
        <v>1</v>
      </c>
    </row>
    <row r="129" spans="1:7" x14ac:dyDescent="0.25">
      <c r="A129" s="1">
        <v>59</v>
      </c>
      <c r="B129" s="1">
        <v>1</v>
      </c>
      <c r="C129" s="1">
        <v>58</v>
      </c>
      <c r="D129" s="1">
        <v>0.8</v>
      </c>
      <c r="E129">
        <f t="shared" si="3"/>
        <v>59</v>
      </c>
      <c r="G129">
        <f t="shared" si="2"/>
        <v>1</v>
      </c>
    </row>
    <row r="130" spans="1:7" x14ac:dyDescent="0.25">
      <c r="A130" s="1">
        <v>59</v>
      </c>
      <c r="B130" s="1">
        <v>1</v>
      </c>
      <c r="C130" s="1">
        <v>61</v>
      </c>
      <c r="D130" s="1">
        <v>0.7</v>
      </c>
      <c r="E130">
        <f t="shared" si="3"/>
        <v>59.07023411371236</v>
      </c>
      <c r="G130">
        <f t="shared" ref="G130:G193" si="4">PERCENTILE($B$2:$B$300, (ROW()-ROW($B$2)+0.5)/COUNTA($B$2:$B$300))</f>
        <v>1</v>
      </c>
    </row>
    <row r="131" spans="1:7" x14ac:dyDescent="0.25">
      <c r="A131" s="1">
        <v>60</v>
      </c>
      <c r="B131" s="1">
        <v>1</v>
      </c>
      <c r="C131" s="1">
        <v>53</v>
      </c>
      <c r="D131" s="1">
        <v>3.4</v>
      </c>
      <c r="E131">
        <f t="shared" ref="E131:E194" si="5">PERCENTILE($A$2:$A$300, (ROW()-ROW($A$2)+0.5)/COUNTA($A$2:$A$300))</f>
        <v>60</v>
      </c>
      <c r="G131">
        <f t="shared" si="4"/>
        <v>1</v>
      </c>
    </row>
    <row r="132" spans="1:7" x14ac:dyDescent="0.25">
      <c r="A132" s="1">
        <v>60</v>
      </c>
      <c r="B132" s="1">
        <v>1</v>
      </c>
      <c r="C132" s="1">
        <v>53</v>
      </c>
      <c r="D132" s="1">
        <v>0.7</v>
      </c>
      <c r="E132">
        <f t="shared" si="5"/>
        <v>60</v>
      </c>
      <c r="G132">
        <f t="shared" si="4"/>
        <v>1.0063545150501683</v>
      </c>
    </row>
    <row r="133" spans="1:7" x14ac:dyDescent="0.25">
      <c r="A133" s="1">
        <v>60</v>
      </c>
      <c r="B133" s="1">
        <v>1.1000000000000001</v>
      </c>
      <c r="C133" s="1">
        <v>60</v>
      </c>
      <c r="D133" s="1">
        <v>6.1</v>
      </c>
      <c r="E133">
        <f t="shared" si="5"/>
        <v>60</v>
      </c>
      <c r="G133">
        <f t="shared" si="4"/>
        <v>1.1000000000000001</v>
      </c>
    </row>
    <row r="134" spans="1:7" x14ac:dyDescent="0.25">
      <c r="A134" s="1">
        <v>60</v>
      </c>
      <c r="B134" s="1">
        <v>1.1000000000000001</v>
      </c>
      <c r="C134" s="1">
        <v>46</v>
      </c>
      <c r="D134" s="1">
        <v>1.18</v>
      </c>
      <c r="E134">
        <f t="shared" si="5"/>
        <v>60</v>
      </c>
      <c r="G134">
        <f t="shared" si="4"/>
        <v>1.1000000000000001</v>
      </c>
    </row>
    <row r="135" spans="1:7" x14ac:dyDescent="0.25">
      <c r="A135" s="1">
        <v>60</v>
      </c>
      <c r="B135" s="1">
        <v>1.1000000000000001</v>
      </c>
      <c r="C135" s="1">
        <v>63</v>
      </c>
      <c r="D135" s="1">
        <v>1.3</v>
      </c>
      <c r="E135">
        <f t="shared" si="5"/>
        <v>60</v>
      </c>
      <c r="G135">
        <f t="shared" si="4"/>
        <v>1.1000000000000001</v>
      </c>
    </row>
    <row r="136" spans="1:7" x14ac:dyDescent="0.25">
      <c r="A136" s="1">
        <v>60</v>
      </c>
      <c r="B136" s="1">
        <v>1.1000000000000001</v>
      </c>
      <c r="C136" s="1">
        <v>81</v>
      </c>
      <c r="D136" s="1">
        <v>1.18</v>
      </c>
      <c r="E136">
        <f t="shared" si="5"/>
        <v>60</v>
      </c>
      <c r="G136">
        <f t="shared" si="4"/>
        <v>1.1000000000000001</v>
      </c>
    </row>
    <row r="137" spans="1:7" x14ac:dyDescent="0.25">
      <c r="A137" s="1">
        <v>60</v>
      </c>
      <c r="B137" s="1">
        <v>1.1000000000000001</v>
      </c>
      <c r="C137" s="1">
        <v>75</v>
      </c>
      <c r="D137" s="1">
        <v>1.18</v>
      </c>
      <c r="E137">
        <f t="shared" si="5"/>
        <v>60</v>
      </c>
      <c r="G137">
        <f t="shared" si="4"/>
        <v>1.1000000000000001</v>
      </c>
    </row>
    <row r="138" spans="1:7" x14ac:dyDescent="0.25">
      <c r="A138" s="1">
        <v>60</v>
      </c>
      <c r="B138" s="1">
        <v>1.1000000000000001</v>
      </c>
      <c r="C138" s="1">
        <v>65</v>
      </c>
      <c r="D138" s="1">
        <v>0.9</v>
      </c>
      <c r="E138">
        <f t="shared" si="5"/>
        <v>60</v>
      </c>
      <c r="G138">
        <f t="shared" si="4"/>
        <v>1.1000000000000001</v>
      </c>
    </row>
    <row r="139" spans="1:7" x14ac:dyDescent="0.25">
      <c r="A139" s="1">
        <v>60</v>
      </c>
      <c r="B139" s="1">
        <v>1.1000000000000001</v>
      </c>
      <c r="C139" s="1">
        <v>68</v>
      </c>
      <c r="D139" s="1">
        <v>2.1</v>
      </c>
      <c r="E139">
        <f t="shared" si="5"/>
        <v>60</v>
      </c>
      <c r="G139">
        <f t="shared" si="4"/>
        <v>1.1000000000000001</v>
      </c>
    </row>
    <row r="140" spans="1:7" x14ac:dyDescent="0.25">
      <c r="A140" s="1">
        <v>60</v>
      </c>
      <c r="B140" s="1">
        <v>1.1000000000000001</v>
      </c>
      <c r="C140" s="1">
        <v>62</v>
      </c>
      <c r="D140" s="1">
        <v>1</v>
      </c>
      <c r="E140">
        <f t="shared" si="5"/>
        <v>60</v>
      </c>
      <c r="G140">
        <f t="shared" si="4"/>
        <v>1.1000000000000001</v>
      </c>
    </row>
    <row r="141" spans="1:7" x14ac:dyDescent="0.25">
      <c r="A141" s="1">
        <v>60</v>
      </c>
      <c r="B141" s="1">
        <v>1.1000000000000001</v>
      </c>
      <c r="C141" s="1">
        <v>50</v>
      </c>
      <c r="D141" s="1">
        <v>0.8</v>
      </c>
      <c r="E141">
        <f t="shared" si="5"/>
        <v>60</v>
      </c>
      <c r="G141">
        <f t="shared" si="4"/>
        <v>1.1000000000000001</v>
      </c>
    </row>
    <row r="142" spans="1:7" x14ac:dyDescent="0.25">
      <c r="A142" s="1">
        <v>60</v>
      </c>
      <c r="B142" s="1">
        <v>1.1000000000000001</v>
      </c>
      <c r="C142" s="1">
        <v>80</v>
      </c>
      <c r="D142" s="1">
        <v>1.1000000000000001</v>
      </c>
      <c r="E142">
        <f t="shared" si="5"/>
        <v>60</v>
      </c>
      <c r="G142">
        <f t="shared" si="4"/>
        <v>1.1000000000000001</v>
      </c>
    </row>
    <row r="143" spans="1:7" x14ac:dyDescent="0.25">
      <c r="A143" s="1">
        <v>60</v>
      </c>
      <c r="B143" s="1">
        <v>1.1000000000000001</v>
      </c>
      <c r="C143" s="1">
        <v>46</v>
      </c>
      <c r="D143" s="1">
        <v>0.9</v>
      </c>
      <c r="E143">
        <f t="shared" si="5"/>
        <v>60</v>
      </c>
      <c r="G143">
        <f t="shared" si="4"/>
        <v>1.1000000000000001</v>
      </c>
    </row>
    <row r="144" spans="1:7" x14ac:dyDescent="0.25">
      <c r="A144" s="1">
        <v>60</v>
      </c>
      <c r="B144" s="1">
        <v>1.1000000000000001</v>
      </c>
      <c r="C144" s="1">
        <v>50</v>
      </c>
      <c r="D144" s="1">
        <v>0.9</v>
      </c>
      <c r="E144">
        <f t="shared" si="5"/>
        <v>60</v>
      </c>
      <c r="G144">
        <f t="shared" si="4"/>
        <v>1.1000000000000001</v>
      </c>
    </row>
    <row r="145" spans="1:7" x14ac:dyDescent="0.25">
      <c r="A145" s="1">
        <v>60</v>
      </c>
      <c r="B145" s="1">
        <v>1.1000000000000001</v>
      </c>
      <c r="C145" s="1">
        <v>61</v>
      </c>
      <c r="D145" s="1">
        <v>0.9</v>
      </c>
      <c r="E145">
        <f t="shared" si="5"/>
        <v>60</v>
      </c>
      <c r="G145">
        <f t="shared" si="4"/>
        <v>1.1000000000000001</v>
      </c>
    </row>
    <row r="146" spans="1:7" x14ac:dyDescent="0.25">
      <c r="A146" s="1">
        <v>60</v>
      </c>
      <c r="B146" s="1">
        <v>1.1000000000000001</v>
      </c>
      <c r="C146" s="1">
        <v>72</v>
      </c>
      <c r="D146" s="1">
        <v>1.7</v>
      </c>
      <c r="E146">
        <f t="shared" si="5"/>
        <v>60</v>
      </c>
      <c r="G146">
        <f t="shared" si="4"/>
        <v>1.1000000000000001</v>
      </c>
    </row>
    <row r="147" spans="1:7" x14ac:dyDescent="0.25">
      <c r="A147" s="1">
        <v>60</v>
      </c>
      <c r="B147" s="1">
        <v>1.1000000000000001</v>
      </c>
      <c r="C147" s="1">
        <v>50</v>
      </c>
      <c r="D147" s="1">
        <v>0.7</v>
      </c>
      <c r="E147">
        <f t="shared" si="5"/>
        <v>60</v>
      </c>
      <c r="G147">
        <f t="shared" si="4"/>
        <v>1.1000000000000001</v>
      </c>
    </row>
    <row r="148" spans="1:7" x14ac:dyDescent="0.25">
      <c r="A148" s="1">
        <v>60</v>
      </c>
      <c r="B148" s="1">
        <v>1.1000000000000001</v>
      </c>
      <c r="C148" s="1">
        <v>52</v>
      </c>
      <c r="D148" s="1">
        <v>0.7</v>
      </c>
      <c r="E148">
        <f t="shared" si="5"/>
        <v>60</v>
      </c>
      <c r="G148">
        <f t="shared" si="4"/>
        <v>1.1000000000000001</v>
      </c>
    </row>
    <row r="149" spans="1:7" x14ac:dyDescent="0.25">
      <c r="A149" s="1">
        <v>60</v>
      </c>
      <c r="B149" s="1">
        <v>1.1000000000000001</v>
      </c>
      <c r="C149" s="1">
        <v>64</v>
      </c>
      <c r="D149" s="1">
        <v>1</v>
      </c>
      <c r="E149">
        <f t="shared" si="5"/>
        <v>60</v>
      </c>
      <c r="G149">
        <f t="shared" si="4"/>
        <v>1.1000000000000001</v>
      </c>
    </row>
    <row r="150" spans="1:7" x14ac:dyDescent="0.25">
      <c r="A150" s="1">
        <v>60</v>
      </c>
      <c r="B150" s="1">
        <v>1.1000000000000001</v>
      </c>
      <c r="C150" s="1">
        <v>75</v>
      </c>
      <c r="D150" s="1">
        <v>1.83</v>
      </c>
      <c r="E150">
        <f t="shared" si="5"/>
        <v>60</v>
      </c>
      <c r="G150">
        <f t="shared" si="4"/>
        <v>1.1000000000000001</v>
      </c>
    </row>
    <row r="151" spans="1:7" x14ac:dyDescent="0.25">
      <c r="A151" s="1">
        <v>60</v>
      </c>
      <c r="B151" s="1">
        <v>1.1000000000000001</v>
      </c>
      <c r="C151" s="1">
        <v>60</v>
      </c>
      <c r="D151" s="1">
        <v>0.9</v>
      </c>
      <c r="E151">
        <f t="shared" si="5"/>
        <v>60</v>
      </c>
      <c r="G151">
        <f t="shared" si="4"/>
        <v>1.1000000000000001</v>
      </c>
    </row>
    <row r="152" spans="1:7" x14ac:dyDescent="0.25">
      <c r="A152" s="1">
        <v>60</v>
      </c>
      <c r="B152" s="1">
        <v>1.1000000000000001</v>
      </c>
      <c r="C152" s="1">
        <v>72</v>
      </c>
      <c r="D152" s="1">
        <v>2.5</v>
      </c>
      <c r="E152">
        <f t="shared" si="5"/>
        <v>60</v>
      </c>
      <c r="G152">
        <f t="shared" si="4"/>
        <v>1.1000000000000001</v>
      </c>
    </row>
    <row r="153" spans="1:7" x14ac:dyDescent="0.25">
      <c r="A153" s="1">
        <v>60</v>
      </c>
      <c r="B153" s="1">
        <v>1.1000000000000001</v>
      </c>
      <c r="C153" s="1">
        <v>62</v>
      </c>
      <c r="D153" s="1">
        <v>0.9</v>
      </c>
      <c r="E153">
        <f t="shared" si="5"/>
        <v>60</v>
      </c>
      <c r="G153">
        <f t="shared" si="4"/>
        <v>1.1000000000000001</v>
      </c>
    </row>
    <row r="154" spans="1:7" x14ac:dyDescent="0.25">
      <c r="A154" s="1">
        <v>60</v>
      </c>
      <c r="B154" s="1">
        <v>1.1000000000000001</v>
      </c>
      <c r="C154" s="1">
        <v>50</v>
      </c>
      <c r="D154" s="1">
        <v>0.9</v>
      </c>
      <c r="E154">
        <f t="shared" si="5"/>
        <v>60</v>
      </c>
      <c r="G154">
        <f t="shared" si="4"/>
        <v>1.1000000000000001</v>
      </c>
    </row>
    <row r="155" spans="1:7" x14ac:dyDescent="0.25">
      <c r="A155" s="1">
        <v>60</v>
      </c>
      <c r="B155" s="1">
        <v>1.1000000000000001</v>
      </c>
      <c r="C155" s="1">
        <v>50</v>
      </c>
      <c r="D155" s="1">
        <v>1.18</v>
      </c>
      <c r="E155">
        <f t="shared" si="5"/>
        <v>60</v>
      </c>
      <c r="G155">
        <f t="shared" si="4"/>
        <v>1.1000000000000001</v>
      </c>
    </row>
    <row r="156" spans="1:7" x14ac:dyDescent="0.25">
      <c r="A156" s="1">
        <v>60</v>
      </c>
      <c r="B156" s="1">
        <v>1.1000000000000001</v>
      </c>
      <c r="C156" s="1">
        <v>65</v>
      </c>
      <c r="D156" s="1">
        <v>0.8</v>
      </c>
      <c r="E156">
        <f t="shared" si="5"/>
        <v>60</v>
      </c>
      <c r="G156">
        <f t="shared" si="4"/>
        <v>1.1000000000000001</v>
      </c>
    </row>
    <row r="157" spans="1:7" x14ac:dyDescent="0.25">
      <c r="A157" s="1">
        <v>60</v>
      </c>
      <c r="B157" s="1">
        <v>1.1000000000000001</v>
      </c>
      <c r="C157" s="1">
        <v>60</v>
      </c>
      <c r="D157" s="1">
        <v>1.7</v>
      </c>
      <c r="E157">
        <f t="shared" si="5"/>
        <v>60</v>
      </c>
      <c r="G157">
        <f t="shared" si="4"/>
        <v>1.1000000000000001</v>
      </c>
    </row>
    <row r="158" spans="1:7" x14ac:dyDescent="0.25">
      <c r="A158" s="1">
        <v>60</v>
      </c>
      <c r="B158" s="1">
        <v>1.1000000000000001</v>
      </c>
      <c r="C158" s="1">
        <v>52</v>
      </c>
      <c r="D158" s="1">
        <v>1.4</v>
      </c>
      <c r="E158">
        <f t="shared" si="5"/>
        <v>60</v>
      </c>
      <c r="G158">
        <f t="shared" si="4"/>
        <v>1.1000000000000001</v>
      </c>
    </row>
    <row r="159" spans="1:7" x14ac:dyDescent="0.25">
      <c r="A159" s="1">
        <v>60</v>
      </c>
      <c r="B159" s="1">
        <v>1.1000000000000001</v>
      </c>
      <c r="C159" s="1">
        <v>50</v>
      </c>
      <c r="D159" s="1">
        <v>1</v>
      </c>
      <c r="E159">
        <f t="shared" si="5"/>
        <v>60</v>
      </c>
      <c r="G159">
        <f t="shared" si="4"/>
        <v>1.1000000000000001</v>
      </c>
    </row>
    <row r="160" spans="1:7" x14ac:dyDescent="0.25">
      <c r="A160" s="1">
        <v>60</v>
      </c>
      <c r="B160" s="1">
        <v>1.1000000000000001</v>
      </c>
      <c r="C160" s="1">
        <v>85</v>
      </c>
      <c r="D160" s="1">
        <v>1.3</v>
      </c>
      <c r="E160">
        <f t="shared" si="5"/>
        <v>60</v>
      </c>
      <c r="G160">
        <f t="shared" si="4"/>
        <v>1.1000000000000001</v>
      </c>
    </row>
    <row r="161" spans="1:7" x14ac:dyDescent="0.25">
      <c r="A161" s="1">
        <v>60</v>
      </c>
      <c r="B161" s="1">
        <v>1.1000000000000001</v>
      </c>
      <c r="C161" s="1">
        <v>59</v>
      </c>
      <c r="D161" s="1">
        <v>1.1000000000000001</v>
      </c>
      <c r="E161">
        <f t="shared" si="5"/>
        <v>60</v>
      </c>
      <c r="G161">
        <f t="shared" si="4"/>
        <v>1.1000000000000001</v>
      </c>
    </row>
    <row r="162" spans="1:7" x14ac:dyDescent="0.25">
      <c r="A162" s="1">
        <v>60</v>
      </c>
      <c r="B162" s="1">
        <v>1.1000000000000001</v>
      </c>
      <c r="C162" s="1">
        <v>66</v>
      </c>
      <c r="D162" s="1">
        <v>1.2</v>
      </c>
      <c r="E162">
        <f t="shared" si="5"/>
        <v>60</v>
      </c>
      <c r="G162">
        <f t="shared" si="4"/>
        <v>1.1000000000000001</v>
      </c>
    </row>
    <row r="163" spans="1:7" x14ac:dyDescent="0.25">
      <c r="A163" s="1">
        <v>60</v>
      </c>
      <c r="B163" s="1">
        <v>1.1000000000000001</v>
      </c>
      <c r="C163" s="1">
        <v>45</v>
      </c>
      <c r="D163" s="1">
        <v>0.8</v>
      </c>
      <c r="E163">
        <f t="shared" si="5"/>
        <v>60</v>
      </c>
      <c r="G163">
        <f t="shared" si="4"/>
        <v>1.1000000000000001</v>
      </c>
    </row>
    <row r="164" spans="1:7" x14ac:dyDescent="0.25">
      <c r="A164" s="1">
        <v>60.667000000000002</v>
      </c>
      <c r="B164" s="1">
        <v>1.1000000000000001</v>
      </c>
      <c r="C164" s="1">
        <v>63</v>
      </c>
      <c r="D164" s="1">
        <v>0.9</v>
      </c>
      <c r="E164">
        <f t="shared" si="5"/>
        <v>60.638000000000005</v>
      </c>
      <c r="G164">
        <f t="shared" si="4"/>
        <v>1.1000000000000001</v>
      </c>
    </row>
    <row r="165" spans="1:7" x14ac:dyDescent="0.25">
      <c r="A165" s="1">
        <v>60.667000000000002</v>
      </c>
      <c r="B165" s="1">
        <v>1.18</v>
      </c>
      <c r="C165" s="1">
        <v>50</v>
      </c>
      <c r="D165" s="1">
        <v>0.9</v>
      </c>
      <c r="E165">
        <f t="shared" si="5"/>
        <v>60.667000000000002</v>
      </c>
      <c r="G165">
        <f t="shared" si="4"/>
        <v>1.1762541806020066</v>
      </c>
    </row>
    <row r="166" spans="1:7" x14ac:dyDescent="0.25">
      <c r="A166" s="1">
        <v>61</v>
      </c>
      <c r="B166" s="1">
        <v>1.18</v>
      </c>
      <c r="C166" s="1">
        <v>45</v>
      </c>
      <c r="D166" s="1">
        <v>1.1000000000000001</v>
      </c>
      <c r="E166">
        <f t="shared" si="5"/>
        <v>60.983294314381268</v>
      </c>
      <c r="G166">
        <f t="shared" si="4"/>
        <v>1.18</v>
      </c>
    </row>
    <row r="167" spans="1:7" x14ac:dyDescent="0.25">
      <c r="A167" s="1">
        <v>61</v>
      </c>
      <c r="B167" s="1">
        <v>1.18</v>
      </c>
      <c r="C167" s="1">
        <v>80</v>
      </c>
      <c r="D167" s="1">
        <v>1.3</v>
      </c>
      <c r="E167">
        <f t="shared" si="5"/>
        <v>61</v>
      </c>
      <c r="G167">
        <f t="shared" si="4"/>
        <v>1.18</v>
      </c>
    </row>
    <row r="168" spans="1:7" x14ac:dyDescent="0.25">
      <c r="A168" s="1">
        <v>61</v>
      </c>
      <c r="B168" s="1">
        <v>1.18</v>
      </c>
      <c r="C168" s="1">
        <v>53</v>
      </c>
      <c r="D168" s="1">
        <v>0.7</v>
      </c>
      <c r="E168">
        <f t="shared" si="5"/>
        <v>61</v>
      </c>
      <c r="G168">
        <f t="shared" si="4"/>
        <v>1.18</v>
      </c>
    </row>
    <row r="169" spans="1:7" x14ac:dyDescent="0.25">
      <c r="A169" s="1">
        <v>61</v>
      </c>
      <c r="B169" s="1">
        <v>1.18</v>
      </c>
      <c r="C169" s="1">
        <v>59</v>
      </c>
      <c r="D169" s="1">
        <v>2.4</v>
      </c>
      <c r="E169">
        <f t="shared" si="5"/>
        <v>61</v>
      </c>
      <c r="G169">
        <f t="shared" si="4"/>
        <v>1.18</v>
      </c>
    </row>
    <row r="170" spans="1:7" x14ac:dyDescent="0.25">
      <c r="A170" s="1">
        <v>62</v>
      </c>
      <c r="B170" s="1">
        <v>1.18</v>
      </c>
      <c r="C170" s="1">
        <v>65</v>
      </c>
      <c r="D170" s="1">
        <v>1</v>
      </c>
      <c r="E170">
        <f t="shared" si="5"/>
        <v>61.936454849498318</v>
      </c>
      <c r="G170">
        <f t="shared" si="4"/>
        <v>1.18</v>
      </c>
    </row>
    <row r="171" spans="1:7" x14ac:dyDescent="0.25">
      <c r="A171" s="1">
        <v>62</v>
      </c>
      <c r="B171" s="1">
        <v>1.18</v>
      </c>
      <c r="C171" s="1">
        <v>70</v>
      </c>
      <c r="D171" s="1">
        <v>0.8</v>
      </c>
      <c r="E171">
        <f t="shared" si="5"/>
        <v>62</v>
      </c>
      <c r="G171">
        <f t="shared" si="4"/>
        <v>1.18</v>
      </c>
    </row>
    <row r="172" spans="1:7" x14ac:dyDescent="0.25">
      <c r="A172" s="1">
        <v>62</v>
      </c>
      <c r="B172" s="1">
        <v>1.18</v>
      </c>
      <c r="C172" s="1">
        <v>51</v>
      </c>
      <c r="D172" s="1">
        <v>1.5</v>
      </c>
      <c r="E172">
        <f t="shared" si="5"/>
        <v>62</v>
      </c>
      <c r="G172">
        <f t="shared" si="4"/>
        <v>1.18</v>
      </c>
    </row>
    <row r="173" spans="1:7" x14ac:dyDescent="0.25">
      <c r="A173" s="1">
        <v>62</v>
      </c>
      <c r="B173" s="1">
        <v>1.18</v>
      </c>
      <c r="C173" s="1">
        <v>52</v>
      </c>
      <c r="D173" s="1">
        <v>0.9</v>
      </c>
      <c r="E173">
        <f t="shared" si="5"/>
        <v>62</v>
      </c>
      <c r="G173">
        <f t="shared" si="4"/>
        <v>1.18</v>
      </c>
    </row>
    <row r="174" spans="1:7" x14ac:dyDescent="0.25">
      <c r="A174" s="1">
        <v>62</v>
      </c>
      <c r="B174" s="1">
        <v>1.18</v>
      </c>
      <c r="C174" s="1">
        <v>70</v>
      </c>
      <c r="D174" s="1">
        <v>1.1000000000000001</v>
      </c>
      <c r="E174">
        <f t="shared" si="5"/>
        <v>62</v>
      </c>
      <c r="G174">
        <f t="shared" si="4"/>
        <v>1.18</v>
      </c>
    </row>
    <row r="175" spans="1:7" x14ac:dyDescent="0.25">
      <c r="A175" s="1">
        <v>63</v>
      </c>
      <c r="B175" s="1">
        <v>1.18</v>
      </c>
      <c r="C175" s="1">
        <v>50</v>
      </c>
      <c r="D175" s="1">
        <v>0.8</v>
      </c>
      <c r="E175">
        <f t="shared" si="5"/>
        <v>62.919732441471552</v>
      </c>
      <c r="G175">
        <f t="shared" si="4"/>
        <v>1.18</v>
      </c>
    </row>
    <row r="176" spans="1:7" x14ac:dyDescent="0.25">
      <c r="A176" s="1">
        <v>63</v>
      </c>
      <c r="B176" s="1">
        <v>1.2</v>
      </c>
      <c r="C176" s="1">
        <v>65</v>
      </c>
      <c r="D176" s="1">
        <v>0.9</v>
      </c>
      <c r="E176">
        <f t="shared" si="5"/>
        <v>63</v>
      </c>
      <c r="G176">
        <f t="shared" si="4"/>
        <v>1.1983277591973245</v>
      </c>
    </row>
    <row r="177" spans="1:7" x14ac:dyDescent="0.25">
      <c r="A177" s="1">
        <v>63</v>
      </c>
      <c r="B177" s="1">
        <v>1.2</v>
      </c>
      <c r="C177" s="1">
        <v>60</v>
      </c>
      <c r="D177" s="1">
        <v>1</v>
      </c>
      <c r="E177">
        <f t="shared" si="5"/>
        <v>63</v>
      </c>
      <c r="G177">
        <f t="shared" si="4"/>
        <v>1.2</v>
      </c>
    </row>
    <row r="178" spans="1:7" x14ac:dyDescent="0.25">
      <c r="A178" s="1">
        <v>63</v>
      </c>
      <c r="B178" s="1">
        <v>1.2</v>
      </c>
      <c r="C178" s="1">
        <v>69</v>
      </c>
      <c r="D178" s="1">
        <v>1</v>
      </c>
      <c r="E178">
        <f t="shared" si="5"/>
        <v>63</v>
      </c>
      <c r="G178">
        <f t="shared" si="4"/>
        <v>1.2</v>
      </c>
    </row>
    <row r="179" spans="1:7" x14ac:dyDescent="0.25">
      <c r="A179" s="1">
        <v>63</v>
      </c>
      <c r="B179" s="1">
        <v>1.2</v>
      </c>
      <c r="C179" s="1">
        <v>49</v>
      </c>
      <c r="D179" s="1">
        <v>1</v>
      </c>
      <c r="E179">
        <f t="shared" si="5"/>
        <v>63</v>
      </c>
      <c r="G179">
        <f t="shared" si="4"/>
        <v>1.2</v>
      </c>
    </row>
    <row r="180" spans="1:7" x14ac:dyDescent="0.25">
      <c r="A180" s="1">
        <v>63</v>
      </c>
      <c r="B180" s="1">
        <v>1.2</v>
      </c>
      <c r="C180" s="1">
        <v>63</v>
      </c>
      <c r="D180" s="1">
        <v>1.2</v>
      </c>
      <c r="E180">
        <f t="shared" si="5"/>
        <v>63</v>
      </c>
      <c r="G180">
        <f t="shared" si="4"/>
        <v>1.2</v>
      </c>
    </row>
    <row r="181" spans="1:7" x14ac:dyDescent="0.25">
      <c r="A181" s="1">
        <v>63</v>
      </c>
      <c r="B181" s="1">
        <v>1.2</v>
      </c>
      <c r="C181" s="1">
        <v>55</v>
      </c>
      <c r="D181" s="1">
        <v>0.7</v>
      </c>
      <c r="E181">
        <f t="shared" si="5"/>
        <v>63</v>
      </c>
      <c r="G181">
        <f t="shared" si="4"/>
        <v>1.2</v>
      </c>
    </row>
    <row r="182" spans="1:7" x14ac:dyDescent="0.25">
      <c r="A182" s="1">
        <v>63</v>
      </c>
      <c r="B182" s="1">
        <v>1.2</v>
      </c>
      <c r="C182" s="1">
        <v>40</v>
      </c>
      <c r="D182" s="1">
        <v>0.9</v>
      </c>
      <c r="E182">
        <f t="shared" si="5"/>
        <v>63</v>
      </c>
      <c r="G182">
        <f t="shared" si="4"/>
        <v>1.2</v>
      </c>
    </row>
    <row r="183" spans="1:7" x14ac:dyDescent="0.25">
      <c r="A183" s="1">
        <v>64</v>
      </c>
      <c r="B183" s="1">
        <v>1.2</v>
      </c>
      <c r="C183" s="1">
        <v>59</v>
      </c>
      <c r="D183" s="1">
        <v>1</v>
      </c>
      <c r="E183">
        <f t="shared" si="5"/>
        <v>63.892976588628784</v>
      </c>
      <c r="G183">
        <f t="shared" si="4"/>
        <v>1.2</v>
      </c>
    </row>
    <row r="184" spans="1:7" x14ac:dyDescent="0.25">
      <c r="A184" s="1">
        <v>64</v>
      </c>
      <c r="B184" s="1">
        <v>1.2</v>
      </c>
      <c r="C184" s="1">
        <v>65</v>
      </c>
      <c r="D184" s="1">
        <v>1.2</v>
      </c>
      <c r="E184">
        <f t="shared" si="5"/>
        <v>64</v>
      </c>
      <c r="G184">
        <f t="shared" si="4"/>
        <v>1.2</v>
      </c>
    </row>
    <row r="185" spans="1:7" x14ac:dyDescent="0.25">
      <c r="A185" s="1">
        <v>64</v>
      </c>
      <c r="B185" s="1">
        <v>1.2</v>
      </c>
      <c r="C185" s="1">
        <v>75</v>
      </c>
      <c r="D185" s="1">
        <v>2.5</v>
      </c>
      <c r="E185">
        <f t="shared" si="5"/>
        <v>64</v>
      </c>
      <c r="G185">
        <f t="shared" si="4"/>
        <v>1.2</v>
      </c>
    </row>
    <row r="186" spans="1:7" x14ac:dyDescent="0.25">
      <c r="A186" s="1">
        <v>65</v>
      </c>
      <c r="B186" s="1">
        <v>1.2</v>
      </c>
      <c r="C186" s="1">
        <v>58</v>
      </c>
      <c r="D186" s="1">
        <v>1.2</v>
      </c>
      <c r="E186">
        <f t="shared" si="5"/>
        <v>64.882943143812724</v>
      </c>
      <c r="G186">
        <f t="shared" si="4"/>
        <v>1.2</v>
      </c>
    </row>
    <row r="187" spans="1:7" x14ac:dyDescent="0.25">
      <c r="A187" s="1">
        <v>65</v>
      </c>
      <c r="B187" s="1">
        <v>1.2</v>
      </c>
      <c r="C187" s="1">
        <v>60.667000000000002</v>
      </c>
      <c r="D187" s="1">
        <v>1.5</v>
      </c>
      <c r="E187">
        <f t="shared" si="5"/>
        <v>65</v>
      </c>
      <c r="G187">
        <f t="shared" si="4"/>
        <v>1.2</v>
      </c>
    </row>
    <row r="188" spans="1:7" x14ac:dyDescent="0.25">
      <c r="A188" s="1">
        <v>65</v>
      </c>
      <c r="B188" s="1">
        <v>1.2</v>
      </c>
      <c r="C188" s="1">
        <v>50</v>
      </c>
      <c r="D188" s="1">
        <v>0.6</v>
      </c>
      <c r="E188">
        <f t="shared" si="5"/>
        <v>65</v>
      </c>
      <c r="G188">
        <f t="shared" si="4"/>
        <v>1.2</v>
      </c>
    </row>
    <row r="189" spans="1:7" x14ac:dyDescent="0.25">
      <c r="A189" s="1">
        <v>65</v>
      </c>
      <c r="B189" s="1">
        <v>1.2</v>
      </c>
      <c r="C189" s="1">
        <v>60</v>
      </c>
      <c r="D189" s="1">
        <v>2.1</v>
      </c>
      <c r="E189">
        <f t="shared" si="5"/>
        <v>65</v>
      </c>
      <c r="G189">
        <f t="shared" si="4"/>
        <v>1.2</v>
      </c>
    </row>
    <row r="190" spans="1:7" x14ac:dyDescent="0.25">
      <c r="A190" s="1">
        <v>65</v>
      </c>
      <c r="B190" s="1">
        <v>1.2</v>
      </c>
      <c r="C190" s="1">
        <v>60.667000000000002</v>
      </c>
      <c r="D190" s="1">
        <v>1</v>
      </c>
      <c r="E190">
        <f t="shared" si="5"/>
        <v>65</v>
      </c>
      <c r="G190">
        <f t="shared" si="4"/>
        <v>1.2</v>
      </c>
    </row>
    <row r="191" spans="1:7" x14ac:dyDescent="0.25">
      <c r="A191" s="1">
        <v>65</v>
      </c>
      <c r="B191" s="1">
        <v>1.2</v>
      </c>
      <c r="C191" s="1">
        <v>40</v>
      </c>
      <c r="D191" s="1">
        <v>0.9</v>
      </c>
      <c r="E191">
        <f t="shared" si="5"/>
        <v>65</v>
      </c>
      <c r="G191">
        <f t="shared" si="4"/>
        <v>1.2</v>
      </c>
    </row>
    <row r="192" spans="1:7" x14ac:dyDescent="0.25">
      <c r="A192" s="1">
        <v>65</v>
      </c>
      <c r="B192" s="1">
        <v>1.2</v>
      </c>
      <c r="C192" s="1">
        <v>80</v>
      </c>
      <c r="D192" s="1">
        <v>2.1</v>
      </c>
      <c r="E192">
        <f t="shared" si="5"/>
        <v>65</v>
      </c>
      <c r="G192">
        <f t="shared" si="4"/>
        <v>1.2</v>
      </c>
    </row>
    <row r="193" spans="1:7" x14ac:dyDescent="0.25">
      <c r="A193" s="1">
        <v>65</v>
      </c>
      <c r="B193" s="1">
        <v>1.2</v>
      </c>
      <c r="C193" s="1">
        <v>64</v>
      </c>
      <c r="D193" s="1">
        <v>1.5</v>
      </c>
      <c r="E193">
        <f t="shared" si="5"/>
        <v>65</v>
      </c>
      <c r="G193">
        <f t="shared" si="4"/>
        <v>1.2</v>
      </c>
    </row>
    <row r="194" spans="1:7" x14ac:dyDescent="0.25">
      <c r="A194" s="1">
        <v>65</v>
      </c>
      <c r="B194" s="1">
        <v>1.2</v>
      </c>
      <c r="C194" s="1">
        <v>50</v>
      </c>
      <c r="D194" s="1">
        <v>0.7</v>
      </c>
      <c r="E194">
        <f t="shared" si="5"/>
        <v>65</v>
      </c>
      <c r="G194">
        <f t="shared" ref="G194:G257" si="6">PERCENTILE($B$2:$B$300, (ROW()-ROW($B$2)+0.5)/COUNTA($B$2:$B$300))</f>
        <v>1.2</v>
      </c>
    </row>
    <row r="195" spans="1:7" x14ac:dyDescent="0.25">
      <c r="A195" s="1">
        <v>65</v>
      </c>
      <c r="B195" s="1">
        <v>1.2</v>
      </c>
      <c r="C195" s="1">
        <v>73</v>
      </c>
      <c r="D195" s="1">
        <v>1.18</v>
      </c>
      <c r="E195">
        <f t="shared" ref="E195:E258" si="7">PERCENTILE($A$2:$A$300, (ROW()-ROW($A$2)+0.5)/COUNTA($A$2:$A$300))</f>
        <v>65</v>
      </c>
      <c r="G195">
        <f t="shared" si="6"/>
        <v>1.2</v>
      </c>
    </row>
    <row r="196" spans="1:7" x14ac:dyDescent="0.25">
      <c r="A196" s="1">
        <v>65</v>
      </c>
      <c r="B196" s="1">
        <v>1.2</v>
      </c>
      <c r="C196" s="1">
        <v>45</v>
      </c>
      <c r="D196" s="1">
        <v>1.6</v>
      </c>
      <c r="E196">
        <f t="shared" si="7"/>
        <v>65</v>
      </c>
      <c r="G196">
        <f t="shared" si="6"/>
        <v>1.2</v>
      </c>
    </row>
    <row r="197" spans="1:7" x14ac:dyDescent="0.25">
      <c r="A197" s="1">
        <v>65</v>
      </c>
      <c r="B197" s="1">
        <v>1.2</v>
      </c>
      <c r="C197" s="1">
        <v>77</v>
      </c>
      <c r="D197" s="1">
        <v>1.8</v>
      </c>
      <c r="E197">
        <f t="shared" si="7"/>
        <v>65</v>
      </c>
      <c r="G197">
        <f t="shared" si="6"/>
        <v>1.2</v>
      </c>
    </row>
    <row r="198" spans="1:7" x14ac:dyDescent="0.25">
      <c r="A198" s="1">
        <v>65</v>
      </c>
      <c r="B198" s="1">
        <v>1.2</v>
      </c>
      <c r="C198" s="1">
        <v>45</v>
      </c>
      <c r="D198" s="1">
        <v>1.18</v>
      </c>
      <c r="E198">
        <f t="shared" si="7"/>
        <v>65</v>
      </c>
      <c r="G198">
        <f t="shared" si="6"/>
        <v>1.2</v>
      </c>
    </row>
    <row r="199" spans="1:7" x14ac:dyDescent="0.25">
      <c r="A199" s="1">
        <v>65</v>
      </c>
      <c r="B199" s="1">
        <v>1.2</v>
      </c>
      <c r="C199" s="1">
        <v>65</v>
      </c>
      <c r="D199" s="1">
        <v>0.8</v>
      </c>
      <c r="E199">
        <f t="shared" si="7"/>
        <v>65</v>
      </c>
      <c r="G199">
        <f t="shared" si="6"/>
        <v>1.2</v>
      </c>
    </row>
    <row r="200" spans="1:7" x14ac:dyDescent="0.25">
      <c r="A200" s="1">
        <v>65</v>
      </c>
      <c r="B200" s="1">
        <v>1.3</v>
      </c>
      <c r="C200" s="1">
        <v>50</v>
      </c>
      <c r="D200" s="1">
        <v>1</v>
      </c>
      <c r="E200">
        <f t="shared" si="7"/>
        <v>65</v>
      </c>
      <c r="G200">
        <f t="shared" si="6"/>
        <v>1.2836120401337781</v>
      </c>
    </row>
    <row r="201" spans="1:7" x14ac:dyDescent="0.25">
      <c r="A201" s="1">
        <v>65</v>
      </c>
      <c r="B201" s="1">
        <v>1.3</v>
      </c>
      <c r="C201" s="1">
        <v>60</v>
      </c>
      <c r="D201" s="1">
        <v>1.8</v>
      </c>
      <c r="E201">
        <f t="shared" si="7"/>
        <v>65</v>
      </c>
      <c r="G201">
        <f t="shared" si="6"/>
        <v>1.3</v>
      </c>
    </row>
    <row r="202" spans="1:7" x14ac:dyDescent="0.25">
      <c r="A202" s="1">
        <v>65</v>
      </c>
      <c r="B202" s="1">
        <v>1.3</v>
      </c>
      <c r="C202" s="1">
        <v>63</v>
      </c>
      <c r="D202" s="1">
        <v>0.7</v>
      </c>
      <c r="E202">
        <f t="shared" si="7"/>
        <v>65</v>
      </c>
      <c r="G202">
        <f t="shared" si="6"/>
        <v>1.3</v>
      </c>
    </row>
    <row r="203" spans="1:7" x14ac:dyDescent="0.25">
      <c r="A203" s="1">
        <v>65</v>
      </c>
      <c r="B203" s="1">
        <v>1.3</v>
      </c>
      <c r="C203" s="1">
        <v>45</v>
      </c>
      <c r="D203" s="1">
        <v>1</v>
      </c>
      <c r="E203">
        <f t="shared" si="7"/>
        <v>65</v>
      </c>
      <c r="G203">
        <f t="shared" si="6"/>
        <v>1.3</v>
      </c>
    </row>
    <row r="204" spans="1:7" x14ac:dyDescent="0.25">
      <c r="A204" s="1">
        <v>65</v>
      </c>
      <c r="B204" s="1">
        <v>1.3</v>
      </c>
      <c r="C204" s="1">
        <v>70</v>
      </c>
      <c r="D204" s="1">
        <v>0.9</v>
      </c>
      <c r="E204">
        <f t="shared" si="7"/>
        <v>65</v>
      </c>
      <c r="G204">
        <f t="shared" si="6"/>
        <v>1.3</v>
      </c>
    </row>
    <row r="205" spans="1:7" x14ac:dyDescent="0.25">
      <c r="A205" s="1">
        <v>65</v>
      </c>
      <c r="B205" s="1">
        <v>1.3</v>
      </c>
      <c r="C205" s="1">
        <v>60</v>
      </c>
      <c r="D205" s="1">
        <v>3.5</v>
      </c>
      <c r="E205">
        <f t="shared" si="7"/>
        <v>65</v>
      </c>
      <c r="G205">
        <f t="shared" si="6"/>
        <v>1.3</v>
      </c>
    </row>
    <row r="206" spans="1:7" x14ac:dyDescent="0.25">
      <c r="A206" s="1">
        <v>65</v>
      </c>
      <c r="B206" s="1">
        <v>1.3</v>
      </c>
      <c r="C206" s="1">
        <v>78</v>
      </c>
      <c r="D206" s="1">
        <v>0.7</v>
      </c>
      <c r="E206">
        <f t="shared" si="7"/>
        <v>65</v>
      </c>
      <c r="G206">
        <f t="shared" si="6"/>
        <v>1.3</v>
      </c>
    </row>
    <row r="207" spans="1:7" x14ac:dyDescent="0.25">
      <c r="A207" s="1">
        <v>65</v>
      </c>
      <c r="B207" s="1">
        <v>1.3</v>
      </c>
      <c r="C207" s="1">
        <v>50</v>
      </c>
      <c r="D207" s="1">
        <v>1</v>
      </c>
      <c r="E207">
        <f t="shared" si="7"/>
        <v>65</v>
      </c>
      <c r="G207">
        <f t="shared" si="6"/>
        <v>1.3</v>
      </c>
    </row>
    <row r="208" spans="1:7" x14ac:dyDescent="0.25">
      <c r="A208" s="1">
        <v>65</v>
      </c>
      <c r="B208" s="1">
        <v>1.3</v>
      </c>
      <c r="C208" s="1">
        <v>40</v>
      </c>
      <c r="D208" s="1">
        <v>0.8</v>
      </c>
      <c r="E208">
        <f t="shared" si="7"/>
        <v>65</v>
      </c>
      <c r="G208">
        <f t="shared" si="6"/>
        <v>1.3</v>
      </c>
    </row>
    <row r="209" spans="1:7" x14ac:dyDescent="0.25">
      <c r="A209" s="1">
        <v>65</v>
      </c>
      <c r="B209" s="1">
        <v>1.3</v>
      </c>
      <c r="C209" s="1">
        <v>85</v>
      </c>
      <c r="D209" s="1">
        <v>0.9</v>
      </c>
      <c r="E209">
        <f t="shared" si="7"/>
        <v>65</v>
      </c>
      <c r="G209">
        <f t="shared" si="6"/>
        <v>1.3</v>
      </c>
    </row>
    <row r="210" spans="1:7" x14ac:dyDescent="0.25">
      <c r="A210" s="1">
        <v>65</v>
      </c>
      <c r="B210" s="1">
        <v>1.3</v>
      </c>
      <c r="C210" s="1">
        <v>60</v>
      </c>
      <c r="D210" s="1">
        <v>1</v>
      </c>
      <c r="E210">
        <f t="shared" si="7"/>
        <v>65</v>
      </c>
      <c r="G210">
        <f t="shared" si="6"/>
        <v>1.3</v>
      </c>
    </row>
    <row r="211" spans="1:7" x14ac:dyDescent="0.25">
      <c r="A211" s="1">
        <v>65</v>
      </c>
      <c r="B211" s="1">
        <v>1.3</v>
      </c>
      <c r="C211" s="1">
        <v>49</v>
      </c>
      <c r="D211" s="1">
        <v>0.8</v>
      </c>
      <c r="E211">
        <f t="shared" si="7"/>
        <v>65</v>
      </c>
      <c r="G211">
        <f t="shared" si="6"/>
        <v>1.3</v>
      </c>
    </row>
    <row r="212" spans="1:7" x14ac:dyDescent="0.25">
      <c r="A212" s="1">
        <v>66</v>
      </c>
      <c r="B212" s="1">
        <v>1.3</v>
      </c>
      <c r="C212" s="1">
        <v>70</v>
      </c>
      <c r="D212" s="1">
        <v>1</v>
      </c>
      <c r="E212">
        <f t="shared" si="7"/>
        <v>65.795986622073571</v>
      </c>
      <c r="G212">
        <f t="shared" si="6"/>
        <v>1.3</v>
      </c>
    </row>
    <row r="213" spans="1:7" x14ac:dyDescent="0.25">
      <c r="A213" s="1">
        <v>66</v>
      </c>
      <c r="B213" s="1">
        <v>1.3</v>
      </c>
      <c r="C213" s="1">
        <v>50</v>
      </c>
      <c r="D213" s="1">
        <v>0.8</v>
      </c>
      <c r="E213">
        <f t="shared" si="7"/>
        <v>66</v>
      </c>
      <c r="G213">
        <f t="shared" si="6"/>
        <v>1.3</v>
      </c>
    </row>
    <row r="214" spans="1:7" x14ac:dyDescent="0.25">
      <c r="A214" s="1">
        <v>67</v>
      </c>
      <c r="B214" s="1">
        <v>1.3</v>
      </c>
      <c r="C214" s="1">
        <v>78</v>
      </c>
      <c r="D214" s="1">
        <v>1.4</v>
      </c>
      <c r="E214">
        <f t="shared" si="7"/>
        <v>66.789297658862864</v>
      </c>
      <c r="G214">
        <f t="shared" si="6"/>
        <v>1.3</v>
      </c>
    </row>
    <row r="215" spans="1:7" x14ac:dyDescent="0.25">
      <c r="A215" s="1">
        <v>67</v>
      </c>
      <c r="B215" s="1">
        <v>1.3</v>
      </c>
      <c r="C215" s="1">
        <v>48</v>
      </c>
      <c r="D215" s="1">
        <v>1.6</v>
      </c>
      <c r="E215">
        <f t="shared" si="7"/>
        <v>67</v>
      </c>
      <c r="G215">
        <f t="shared" si="6"/>
        <v>1.3</v>
      </c>
    </row>
    <row r="216" spans="1:7" x14ac:dyDescent="0.25">
      <c r="A216" s="1">
        <v>68</v>
      </c>
      <c r="B216" s="1">
        <v>1.3</v>
      </c>
      <c r="C216" s="1">
        <v>65</v>
      </c>
      <c r="D216" s="1">
        <v>0.8</v>
      </c>
      <c r="E216">
        <f t="shared" si="7"/>
        <v>67.782608695652158</v>
      </c>
      <c r="G216">
        <f t="shared" si="6"/>
        <v>1.3</v>
      </c>
    </row>
    <row r="217" spans="1:7" x14ac:dyDescent="0.25">
      <c r="A217" s="1">
        <v>68</v>
      </c>
      <c r="B217" s="1">
        <v>1.3</v>
      </c>
      <c r="C217" s="1">
        <v>73</v>
      </c>
      <c r="D217" s="1">
        <v>1.3</v>
      </c>
      <c r="E217">
        <f t="shared" si="7"/>
        <v>68</v>
      </c>
      <c r="G217">
        <f t="shared" si="6"/>
        <v>1.3</v>
      </c>
    </row>
    <row r="218" spans="1:7" x14ac:dyDescent="0.25">
      <c r="A218" s="1">
        <v>68</v>
      </c>
      <c r="B218" s="1">
        <v>1.3</v>
      </c>
      <c r="C218" s="1">
        <v>70</v>
      </c>
      <c r="D218" s="1">
        <v>0.9</v>
      </c>
      <c r="E218">
        <f t="shared" si="7"/>
        <v>68</v>
      </c>
      <c r="G218">
        <f t="shared" si="6"/>
        <v>1.3</v>
      </c>
    </row>
    <row r="219" spans="1:7" x14ac:dyDescent="0.25">
      <c r="A219" s="1">
        <v>68</v>
      </c>
      <c r="B219" s="1">
        <v>1.3</v>
      </c>
      <c r="C219" s="1">
        <v>54</v>
      </c>
      <c r="D219" s="1">
        <v>9</v>
      </c>
      <c r="E219">
        <f t="shared" si="7"/>
        <v>68</v>
      </c>
      <c r="G219">
        <f t="shared" si="6"/>
        <v>1.3</v>
      </c>
    </row>
    <row r="220" spans="1:7" x14ac:dyDescent="0.25">
      <c r="A220" s="1">
        <v>68</v>
      </c>
      <c r="B220" s="1">
        <v>1.4</v>
      </c>
      <c r="C220" s="1">
        <v>68</v>
      </c>
      <c r="D220" s="1">
        <v>1.1000000000000001</v>
      </c>
      <c r="E220">
        <f t="shared" si="7"/>
        <v>68</v>
      </c>
      <c r="G220">
        <f t="shared" si="6"/>
        <v>1.3769230769230745</v>
      </c>
    </row>
    <row r="221" spans="1:7" x14ac:dyDescent="0.25">
      <c r="A221" s="1">
        <v>69</v>
      </c>
      <c r="B221" s="1">
        <v>1.4</v>
      </c>
      <c r="C221" s="1">
        <v>55</v>
      </c>
      <c r="D221" s="1">
        <v>0.7</v>
      </c>
      <c r="E221">
        <f t="shared" si="7"/>
        <v>68.765886287625392</v>
      </c>
      <c r="G221">
        <f t="shared" si="6"/>
        <v>1.4</v>
      </c>
    </row>
    <row r="222" spans="1:7" x14ac:dyDescent="0.25">
      <c r="A222" s="1">
        <v>69</v>
      </c>
      <c r="B222" s="1">
        <v>1.4</v>
      </c>
      <c r="C222" s="1">
        <v>73</v>
      </c>
      <c r="D222" s="1">
        <v>1.83</v>
      </c>
      <c r="E222">
        <f t="shared" si="7"/>
        <v>69</v>
      </c>
      <c r="G222">
        <f t="shared" si="6"/>
        <v>1.4</v>
      </c>
    </row>
    <row r="223" spans="1:7" x14ac:dyDescent="0.25">
      <c r="A223" s="1">
        <v>69</v>
      </c>
      <c r="B223" s="1">
        <v>1.4</v>
      </c>
      <c r="C223" s="1">
        <v>65</v>
      </c>
      <c r="D223" s="1">
        <v>1.1000000000000001</v>
      </c>
      <c r="E223">
        <f t="shared" si="7"/>
        <v>69</v>
      </c>
      <c r="G223">
        <f t="shared" si="6"/>
        <v>1.4</v>
      </c>
    </row>
    <row r="224" spans="1:7" x14ac:dyDescent="0.25">
      <c r="A224" s="1">
        <v>70</v>
      </c>
      <c r="B224" s="1">
        <v>1.4</v>
      </c>
      <c r="C224" s="1">
        <v>42</v>
      </c>
      <c r="D224" s="1">
        <v>1.1000000000000001</v>
      </c>
      <c r="E224">
        <f t="shared" si="7"/>
        <v>69.755852842809361</v>
      </c>
      <c r="G224">
        <f t="shared" si="6"/>
        <v>1.4</v>
      </c>
    </row>
    <row r="225" spans="1:7" x14ac:dyDescent="0.25">
      <c r="A225" s="1">
        <v>70</v>
      </c>
      <c r="B225" s="1">
        <v>1.4</v>
      </c>
      <c r="C225" s="1">
        <v>47</v>
      </c>
      <c r="D225" s="1">
        <v>0.8</v>
      </c>
      <c r="E225">
        <f t="shared" si="7"/>
        <v>70</v>
      </c>
      <c r="G225">
        <f t="shared" si="6"/>
        <v>1.4</v>
      </c>
    </row>
    <row r="226" spans="1:7" x14ac:dyDescent="0.25">
      <c r="A226" s="1">
        <v>70</v>
      </c>
      <c r="B226" s="1">
        <v>1.4</v>
      </c>
      <c r="C226" s="1">
        <v>58</v>
      </c>
      <c r="D226" s="1">
        <v>1</v>
      </c>
      <c r="E226">
        <f t="shared" si="7"/>
        <v>70</v>
      </c>
      <c r="G226">
        <f t="shared" si="6"/>
        <v>1.4</v>
      </c>
    </row>
    <row r="227" spans="1:7" x14ac:dyDescent="0.25">
      <c r="A227" s="1">
        <v>70</v>
      </c>
      <c r="B227" s="1">
        <v>1.4</v>
      </c>
      <c r="C227" s="1">
        <v>75</v>
      </c>
      <c r="D227" s="1">
        <v>1.4</v>
      </c>
      <c r="E227">
        <f t="shared" si="7"/>
        <v>70</v>
      </c>
      <c r="G227">
        <f t="shared" si="6"/>
        <v>1.4</v>
      </c>
    </row>
    <row r="228" spans="1:7" x14ac:dyDescent="0.25">
      <c r="A228" s="1">
        <v>70</v>
      </c>
      <c r="B228" s="1">
        <v>1.4</v>
      </c>
      <c r="C228" s="1">
        <v>58</v>
      </c>
      <c r="D228" s="1">
        <v>1.3</v>
      </c>
      <c r="E228">
        <f t="shared" si="7"/>
        <v>70</v>
      </c>
      <c r="G228">
        <f t="shared" si="6"/>
        <v>1.4</v>
      </c>
    </row>
    <row r="229" spans="1:7" x14ac:dyDescent="0.25">
      <c r="A229" s="1">
        <v>70</v>
      </c>
      <c r="B229" s="1">
        <v>1.5</v>
      </c>
      <c r="C229" s="1">
        <v>55</v>
      </c>
      <c r="D229" s="1">
        <v>1</v>
      </c>
      <c r="E229">
        <f t="shared" si="7"/>
        <v>70</v>
      </c>
      <c r="G229">
        <f t="shared" si="6"/>
        <v>1.4739130434782624</v>
      </c>
    </row>
    <row r="230" spans="1:7" x14ac:dyDescent="0.25">
      <c r="A230" s="1">
        <v>70</v>
      </c>
      <c r="B230" s="1">
        <v>1.5</v>
      </c>
      <c r="C230" s="1">
        <v>65</v>
      </c>
      <c r="D230" s="1">
        <v>5</v>
      </c>
      <c r="E230">
        <f t="shared" si="7"/>
        <v>70</v>
      </c>
      <c r="G230">
        <f t="shared" si="6"/>
        <v>1.5</v>
      </c>
    </row>
    <row r="231" spans="1:7" x14ac:dyDescent="0.25">
      <c r="A231" s="1">
        <v>70</v>
      </c>
      <c r="B231" s="1">
        <v>1.5</v>
      </c>
      <c r="C231" s="1">
        <v>72</v>
      </c>
      <c r="D231" s="1">
        <v>1.2</v>
      </c>
      <c r="E231">
        <f t="shared" si="7"/>
        <v>70</v>
      </c>
      <c r="G231">
        <f t="shared" si="6"/>
        <v>1.5</v>
      </c>
    </row>
    <row r="232" spans="1:7" x14ac:dyDescent="0.25">
      <c r="A232" s="1">
        <v>70</v>
      </c>
      <c r="B232" s="1">
        <v>1.5</v>
      </c>
      <c r="C232" s="1">
        <v>60</v>
      </c>
      <c r="D232" s="1">
        <v>1.7</v>
      </c>
      <c r="E232">
        <f t="shared" si="7"/>
        <v>70</v>
      </c>
      <c r="G232">
        <f t="shared" si="6"/>
        <v>1.5</v>
      </c>
    </row>
    <row r="233" spans="1:7" x14ac:dyDescent="0.25">
      <c r="A233" s="1">
        <v>70</v>
      </c>
      <c r="B233" s="1">
        <v>1.5</v>
      </c>
      <c r="C233" s="1">
        <v>70</v>
      </c>
      <c r="D233" s="1">
        <v>1.1000000000000001</v>
      </c>
      <c r="E233">
        <f t="shared" si="7"/>
        <v>70</v>
      </c>
      <c r="G233">
        <f t="shared" si="6"/>
        <v>1.5</v>
      </c>
    </row>
    <row r="234" spans="1:7" x14ac:dyDescent="0.25">
      <c r="A234" s="1">
        <v>70</v>
      </c>
      <c r="B234" s="1">
        <v>1.6</v>
      </c>
      <c r="C234" s="1">
        <v>40</v>
      </c>
      <c r="D234" s="1">
        <v>0.9</v>
      </c>
      <c r="E234">
        <f t="shared" si="7"/>
        <v>70</v>
      </c>
      <c r="G234">
        <f t="shared" si="6"/>
        <v>1.5722408026755859</v>
      </c>
    </row>
    <row r="235" spans="1:7" x14ac:dyDescent="0.25">
      <c r="A235" s="1">
        <v>70</v>
      </c>
      <c r="B235" s="1">
        <v>1.6</v>
      </c>
      <c r="C235" s="1">
        <v>53</v>
      </c>
      <c r="D235" s="1">
        <v>1.4</v>
      </c>
      <c r="E235">
        <f t="shared" si="7"/>
        <v>70</v>
      </c>
      <c r="G235">
        <f t="shared" si="6"/>
        <v>1.6</v>
      </c>
    </row>
    <row r="236" spans="1:7" x14ac:dyDescent="0.25">
      <c r="A236" s="1">
        <v>70</v>
      </c>
      <c r="B236" s="1">
        <v>1.6</v>
      </c>
      <c r="C236" s="1">
        <v>53</v>
      </c>
      <c r="D236" s="1">
        <v>1.1000000000000001</v>
      </c>
      <c r="E236">
        <f t="shared" si="7"/>
        <v>70</v>
      </c>
      <c r="G236">
        <f t="shared" si="6"/>
        <v>1.6</v>
      </c>
    </row>
    <row r="237" spans="1:7" x14ac:dyDescent="0.25">
      <c r="A237" s="1">
        <v>70</v>
      </c>
      <c r="B237" s="1">
        <v>1.6</v>
      </c>
      <c r="C237" s="1">
        <v>77</v>
      </c>
      <c r="D237" s="1">
        <v>1.1000000000000001</v>
      </c>
      <c r="E237">
        <f t="shared" si="7"/>
        <v>70</v>
      </c>
      <c r="G237">
        <f t="shared" si="6"/>
        <v>1.6</v>
      </c>
    </row>
    <row r="238" spans="1:7" x14ac:dyDescent="0.25">
      <c r="A238" s="1">
        <v>70</v>
      </c>
      <c r="B238" s="1">
        <v>1.6</v>
      </c>
      <c r="C238" s="1">
        <v>75</v>
      </c>
      <c r="D238" s="1">
        <v>1.1000000000000001</v>
      </c>
      <c r="E238">
        <f t="shared" si="7"/>
        <v>70</v>
      </c>
      <c r="G238">
        <f t="shared" si="6"/>
        <v>1.6</v>
      </c>
    </row>
    <row r="239" spans="1:7" x14ac:dyDescent="0.25">
      <c r="A239" s="1">
        <v>70</v>
      </c>
      <c r="B239" s="1">
        <v>1.6</v>
      </c>
      <c r="C239" s="1">
        <v>70</v>
      </c>
      <c r="D239" s="1">
        <v>1.2</v>
      </c>
      <c r="E239">
        <f t="shared" si="7"/>
        <v>70</v>
      </c>
      <c r="G239">
        <f t="shared" si="6"/>
        <v>1.6</v>
      </c>
    </row>
    <row r="240" spans="1:7" x14ac:dyDescent="0.25">
      <c r="A240" s="1">
        <v>70</v>
      </c>
      <c r="B240" s="1">
        <v>1.7</v>
      </c>
      <c r="C240" s="1">
        <v>65</v>
      </c>
      <c r="D240" s="1">
        <v>1</v>
      </c>
      <c r="E240">
        <f t="shared" si="7"/>
        <v>70</v>
      </c>
      <c r="G240">
        <f t="shared" si="6"/>
        <v>1.6702341137123766</v>
      </c>
    </row>
    <row r="241" spans="1:7" x14ac:dyDescent="0.25">
      <c r="A241" s="1">
        <v>70</v>
      </c>
      <c r="B241" s="1">
        <v>1.7</v>
      </c>
      <c r="C241" s="1">
        <v>55</v>
      </c>
      <c r="D241" s="1">
        <v>1.18</v>
      </c>
      <c r="E241">
        <f t="shared" si="7"/>
        <v>70</v>
      </c>
      <c r="G241">
        <f t="shared" si="6"/>
        <v>1.7</v>
      </c>
    </row>
    <row r="242" spans="1:7" x14ac:dyDescent="0.25">
      <c r="A242" s="1">
        <v>70</v>
      </c>
      <c r="B242" s="1">
        <v>1.7</v>
      </c>
      <c r="C242" s="1">
        <v>70</v>
      </c>
      <c r="D242" s="1">
        <v>1.3</v>
      </c>
      <c r="E242">
        <f t="shared" si="7"/>
        <v>70</v>
      </c>
      <c r="G242">
        <f t="shared" si="6"/>
        <v>1.7</v>
      </c>
    </row>
    <row r="243" spans="1:7" x14ac:dyDescent="0.25">
      <c r="A243" s="1">
        <v>70</v>
      </c>
      <c r="B243" s="1">
        <v>1.7</v>
      </c>
      <c r="C243" s="1">
        <v>65</v>
      </c>
      <c r="D243" s="1">
        <v>1.3</v>
      </c>
      <c r="E243">
        <f t="shared" si="7"/>
        <v>70</v>
      </c>
      <c r="G243">
        <f t="shared" si="6"/>
        <v>1.7</v>
      </c>
    </row>
    <row r="244" spans="1:7" x14ac:dyDescent="0.25">
      <c r="A244" s="1">
        <v>70</v>
      </c>
      <c r="B244" s="1">
        <v>1.7</v>
      </c>
      <c r="C244" s="1">
        <v>40</v>
      </c>
      <c r="D244" s="1">
        <v>1.1000000000000001</v>
      </c>
      <c r="E244">
        <f t="shared" si="7"/>
        <v>70</v>
      </c>
      <c r="G244">
        <f t="shared" si="6"/>
        <v>1.7</v>
      </c>
    </row>
    <row r="245" spans="1:7" x14ac:dyDescent="0.25">
      <c r="A245" s="1">
        <v>70</v>
      </c>
      <c r="B245" s="1">
        <v>1.7</v>
      </c>
      <c r="C245" s="1">
        <v>73</v>
      </c>
      <c r="D245" s="1">
        <v>0.9</v>
      </c>
      <c r="E245">
        <f t="shared" si="7"/>
        <v>70</v>
      </c>
      <c r="G245">
        <f t="shared" si="6"/>
        <v>1.7</v>
      </c>
    </row>
    <row r="246" spans="1:7" x14ac:dyDescent="0.25">
      <c r="A246" s="1">
        <v>70</v>
      </c>
      <c r="B246" s="1">
        <v>1.7</v>
      </c>
      <c r="C246" s="1">
        <v>54</v>
      </c>
      <c r="D246" s="1">
        <v>1.8</v>
      </c>
      <c r="E246">
        <f t="shared" si="7"/>
        <v>70</v>
      </c>
      <c r="G246">
        <f t="shared" si="6"/>
        <v>1.7</v>
      </c>
    </row>
    <row r="247" spans="1:7" x14ac:dyDescent="0.25">
      <c r="A247" s="1">
        <v>70</v>
      </c>
      <c r="B247" s="1">
        <v>1.7</v>
      </c>
      <c r="C247" s="1">
        <v>61</v>
      </c>
      <c r="D247" s="1">
        <v>1.4</v>
      </c>
      <c r="E247">
        <f t="shared" si="7"/>
        <v>70</v>
      </c>
      <c r="G247">
        <f t="shared" si="6"/>
        <v>1.7</v>
      </c>
    </row>
    <row r="248" spans="1:7" x14ac:dyDescent="0.25">
      <c r="A248" s="1">
        <v>70</v>
      </c>
      <c r="B248" s="1">
        <v>1.7</v>
      </c>
      <c r="C248" s="1">
        <v>55</v>
      </c>
      <c r="D248" s="1">
        <v>1.1000000000000001</v>
      </c>
      <c r="E248">
        <f t="shared" si="7"/>
        <v>70</v>
      </c>
      <c r="G248">
        <f t="shared" si="6"/>
        <v>1.7</v>
      </c>
    </row>
    <row r="249" spans="1:7" x14ac:dyDescent="0.25">
      <c r="A249" s="1">
        <v>72</v>
      </c>
      <c r="B249" s="1">
        <v>1.8</v>
      </c>
      <c r="C249" s="1">
        <v>64</v>
      </c>
      <c r="D249" s="1">
        <v>2.4</v>
      </c>
      <c r="E249">
        <f t="shared" si="7"/>
        <v>71.344481605351177</v>
      </c>
      <c r="G249">
        <f t="shared" si="6"/>
        <v>1.7672240802675589</v>
      </c>
    </row>
    <row r="250" spans="1:7" x14ac:dyDescent="0.25">
      <c r="A250" s="1">
        <v>72</v>
      </c>
      <c r="B250" s="1">
        <v>1.8</v>
      </c>
      <c r="C250" s="1">
        <v>40</v>
      </c>
      <c r="D250" s="1">
        <v>1</v>
      </c>
      <c r="E250">
        <f t="shared" si="7"/>
        <v>72</v>
      </c>
      <c r="G250">
        <f t="shared" si="6"/>
        <v>1.8</v>
      </c>
    </row>
    <row r="251" spans="1:7" x14ac:dyDescent="0.25">
      <c r="A251" s="1">
        <v>72</v>
      </c>
      <c r="B251" s="1">
        <v>1.8</v>
      </c>
      <c r="C251" s="1">
        <v>53</v>
      </c>
      <c r="D251" s="1">
        <v>1.2</v>
      </c>
      <c r="E251">
        <f t="shared" si="7"/>
        <v>72</v>
      </c>
      <c r="G251">
        <f t="shared" si="6"/>
        <v>1.8</v>
      </c>
    </row>
    <row r="252" spans="1:7" x14ac:dyDescent="0.25">
      <c r="A252" s="1">
        <v>72</v>
      </c>
      <c r="B252" s="1">
        <v>1.8</v>
      </c>
      <c r="C252" s="1">
        <v>50</v>
      </c>
      <c r="D252" s="1">
        <v>0.5</v>
      </c>
      <c r="E252">
        <f t="shared" si="7"/>
        <v>72</v>
      </c>
      <c r="G252">
        <f t="shared" si="6"/>
        <v>1.8</v>
      </c>
    </row>
    <row r="253" spans="1:7" x14ac:dyDescent="0.25">
      <c r="A253" s="1">
        <v>72</v>
      </c>
      <c r="B253" s="1">
        <v>1.83</v>
      </c>
      <c r="C253" s="1">
        <v>55</v>
      </c>
      <c r="D253" s="1">
        <v>0.8</v>
      </c>
      <c r="E253">
        <f t="shared" si="7"/>
        <v>72</v>
      </c>
      <c r="G253">
        <f t="shared" si="6"/>
        <v>1.8197658862876254</v>
      </c>
    </row>
    <row r="254" spans="1:7" x14ac:dyDescent="0.25">
      <c r="A254" s="1">
        <v>72</v>
      </c>
      <c r="B254" s="1">
        <v>1.83</v>
      </c>
      <c r="C254" s="1">
        <v>50</v>
      </c>
      <c r="D254" s="1">
        <v>1</v>
      </c>
      <c r="E254">
        <f t="shared" si="7"/>
        <v>72</v>
      </c>
      <c r="G254">
        <f t="shared" si="6"/>
        <v>1.83</v>
      </c>
    </row>
    <row r="255" spans="1:7" x14ac:dyDescent="0.25">
      <c r="A255" s="1">
        <v>72</v>
      </c>
      <c r="B255" s="1">
        <v>1.83</v>
      </c>
      <c r="C255" s="1">
        <v>70</v>
      </c>
      <c r="D255" s="1">
        <v>1.2</v>
      </c>
      <c r="E255">
        <f t="shared" si="7"/>
        <v>72</v>
      </c>
      <c r="G255">
        <f t="shared" si="6"/>
        <v>1.83</v>
      </c>
    </row>
    <row r="256" spans="1:7" x14ac:dyDescent="0.25">
      <c r="A256" s="1">
        <v>73</v>
      </c>
      <c r="B256" s="1">
        <v>1.83</v>
      </c>
      <c r="C256" s="1">
        <v>53</v>
      </c>
      <c r="D256" s="1">
        <v>1</v>
      </c>
      <c r="E256">
        <f t="shared" si="7"/>
        <v>72.648829431438116</v>
      </c>
      <c r="G256">
        <f t="shared" si="6"/>
        <v>1.83</v>
      </c>
    </row>
    <row r="257" spans="1:7" x14ac:dyDescent="0.25">
      <c r="A257" s="1">
        <v>73</v>
      </c>
      <c r="B257" s="1">
        <v>1.83</v>
      </c>
      <c r="C257" s="1">
        <v>52</v>
      </c>
      <c r="D257" s="1">
        <v>1</v>
      </c>
      <c r="E257">
        <f t="shared" si="7"/>
        <v>73</v>
      </c>
      <c r="G257">
        <f t="shared" si="6"/>
        <v>1.83</v>
      </c>
    </row>
    <row r="258" spans="1:7" x14ac:dyDescent="0.25">
      <c r="A258" s="1">
        <v>73</v>
      </c>
      <c r="B258" s="1">
        <v>1.83</v>
      </c>
      <c r="C258" s="1">
        <v>65</v>
      </c>
      <c r="D258" s="1">
        <v>1.7</v>
      </c>
      <c r="E258">
        <f t="shared" si="7"/>
        <v>73</v>
      </c>
      <c r="G258">
        <f t="shared" ref="G258:G300" si="8">PERCENTILE($B$2:$B$300, (ROW()-ROW($B$2)+0.5)/COUNTA($B$2:$B$300))</f>
        <v>1.83</v>
      </c>
    </row>
    <row r="259" spans="1:7" x14ac:dyDescent="0.25">
      <c r="A259" s="1">
        <v>73</v>
      </c>
      <c r="B259" s="1">
        <v>1.83</v>
      </c>
      <c r="C259" s="1">
        <v>58</v>
      </c>
      <c r="D259" s="1">
        <v>1</v>
      </c>
      <c r="E259">
        <f t="shared" ref="E259:E298" si="9">PERCENTILE($A$2:$A$300, (ROW()-ROW($A$2)+0.5)/COUNTA($A$2:$A$300))</f>
        <v>73</v>
      </c>
      <c r="G259">
        <f t="shared" si="8"/>
        <v>1.83</v>
      </c>
    </row>
    <row r="260" spans="1:7" x14ac:dyDescent="0.25">
      <c r="A260" s="1">
        <v>75</v>
      </c>
      <c r="B260" s="1">
        <v>1.83</v>
      </c>
      <c r="C260" s="1">
        <v>45</v>
      </c>
      <c r="D260" s="1">
        <v>0.8</v>
      </c>
      <c r="E260">
        <f t="shared" si="9"/>
        <v>74.270903010033408</v>
      </c>
      <c r="G260">
        <f t="shared" si="8"/>
        <v>1.83</v>
      </c>
    </row>
    <row r="261" spans="1:7" x14ac:dyDescent="0.25">
      <c r="A261" s="1">
        <v>75</v>
      </c>
      <c r="B261" s="1">
        <v>1.9</v>
      </c>
      <c r="C261" s="1">
        <v>53</v>
      </c>
      <c r="D261" s="1">
        <v>0.7</v>
      </c>
      <c r="E261">
        <f t="shared" si="9"/>
        <v>75</v>
      </c>
      <c r="G261">
        <f t="shared" si="8"/>
        <v>1.8742474916387966</v>
      </c>
    </row>
    <row r="262" spans="1:7" x14ac:dyDescent="0.25">
      <c r="A262" s="1">
        <v>75</v>
      </c>
      <c r="B262" s="1">
        <v>1.9</v>
      </c>
      <c r="C262" s="1">
        <v>55</v>
      </c>
      <c r="D262" s="1">
        <v>1</v>
      </c>
      <c r="E262">
        <f t="shared" si="9"/>
        <v>75</v>
      </c>
      <c r="G262">
        <f t="shared" si="8"/>
        <v>1.9</v>
      </c>
    </row>
    <row r="263" spans="1:7" x14ac:dyDescent="0.25">
      <c r="A263" s="1">
        <v>75</v>
      </c>
      <c r="B263" s="1">
        <v>1.9</v>
      </c>
      <c r="C263" s="1">
        <v>62</v>
      </c>
      <c r="D263" s="1">
        <v>0.7</v>
      </c>
      <c r="E263">
        <f t="shared" si="9"/>
        <v>75</v>
      </c>
      <c r="G263">
        <f t="shared" si="8"/>
        <v>1.9</v>
      </c>
    </row>
    <row r="264" spans="1:7" x14ac:dyDescent="0.25">
      <c r="A264" s="1">
        <v>75</v>
      </c>
      <c r="B264" s="1">
        <v>1.9</v>
      </c>
      <c r="C264" s="1">
        <v>65</v>
      </c>
      <c r="D264" s="1">
        <v>1.4</v>
      </c>
      <c r="E264">
        <f t="shared" si="9"/>
        <v>75</v>
      </c>
      <c r="G264">
        <f t="shared" si="8"/>
        <v>1.9</v>
      </c>
    </row>
    <row r="265" spans="1:7" x14ac:dyDescent="0.25">
      <c r="A265" s="1">
        <v>75</v>
      </c>
      <c r="B265" s="1">
        <v>1.9</v>
      </c>
      <c r="C265" s="1">
        <v>68</v>
      </c>
      <c r="D265" s="1">
        <v>1</v>
      </c>
      <c r="E265">
        <f t="shared" si="9"/>
        <v>75</v>
      </c>
      <c r="G265">
        <f t="shared" si="8"/>
        <v>1.9</v>
      </c>
    </row>
    <row r="266" spans="1:7" x14ac:dyDescent="0.25">
      <c r="A266" s="1">
        <v>75</v>
      </c>
      <c r="B266" s="1">
        <v>2</v>
      </c>
      <c r="C266" s="1">
        <v>61</v>
      </c>
      <c r="D266" s="1">
        <v>1.2</v>
      </c>
      <c r="E266">
        <f t="shared" si="9"/>
        <v>75</v>
      </c>
      <c r="G266">
        <f t="shared" si="8"/>
        <v>1.9615384615384583</v>
      </c>
    </row>
    <row r="267" spans="1:7" x14ac:dyDescent="0.25">
      <c r="A267" s="1">
        <v>75</v>
      </c>
      <c r="B267" s="1">
        <v>2.1</v>
      </c>
      <c r="C267" s="1">
        <v>50</v>
      </c>
      <c r="D267" s="1">
        <v>0.9</v>
      </c>
      <c r="E267">
        <f t="shared" si="9"/>
        <v>75</v>
      </c>
      <c r="G267">
        <f t="shared" si="8"/>
        <v>2.0612040133779259</v>
      </c>
    </row>
    <row r="268" spans="1:7" x14ac:dyDescent="0.25">
      <c r="A268" s="1">
        <v>75</v>
      </c>
      <c r="B268" s="1">
        <v>2.1</v>
      </c>
      <c r="C268" s="1">
        <v>55</v>
      </c>
      <c r="D268" s="1">
        <v>1.83</v>
      </c>
      <c r="E268">
        <f t="shared" si="9"/>
        <v>75</v>
      </c>
      <c r="G268">
        <f t="shared" si="8"/>
        <v>2.1</v>
      </c>
    </row>
    <row r="269" spans="1:7" x14ac:dyDescent="0.25">
      <c r="A269" s="1">
        <v>75</v>
      </c>
      <c r="B269" s="1">
        <v>2.1</v>
      </c>
      <c r="C269" s="1">
        <v>56</v>
      </c>
      <c r="D269" s="1">
        <v>1.7</v>
      </c>
      <c r="E269">
        <f t="shared" si="9"/>
        <v>75</v>
      </c>
      <c r="G269">
        <f t="shared" si="8"/>
        <v>2.1</v>
      </c>
    </row>
    <row r="270" spans="1:7" x14ac:dyDescent="0.25">
      <c r="A270" s="1">
        <v>75</v>
      </c>
      <c r="B270" s="1">
        <v>2.1</v>
      </c>
      <c r="C270" s="1">
        <v>45</v>
      </c>
      <c r="D270" s="1">
        <v>0.9</v>
      </c>
      <c r="E270">
        <f t="shared" si="9"/>
        <v>75</v>
      </c>
      <c r="G270">
        <f t="shared" si="8"/>
        <v>2.1</v>
      </c>
    </row>
    <row r="271" spans="1:7" x14ac:dyDescent="0.25">
      <c r="A271" s="1">
        <v>77</v>
      </c>
      <c r="B271" s="1">
        <v>2.1</v>
      </c>
      <c r="C271" s="1">
        <v>40</v>
      </c>
      <c r="D271" s="1">
        <v>1</v>
      </c>
      <c r="E271">
        <f t="shared" si="9"/>
        <v>76.197324414715695</v>
      </c>
      <c r="G271">
        <f t="shared" si="8"/>
        <v>2.1</v>
      </c>
    </row>
    <row r="272" spans="1:7" x14ac:dyDescent="0.25">
      <c r="A272" s="1">
        <v>77</v>
      </c>
      <c r="B272" s="1">
        <v>2.2000000000000002</v>
      </c>
      <c r="C272" s="1">
        <v>44</v>
      </c>
      <c r="D272" s="1">
        <v>1.6</v>
      </c>
      <c r="E272">
        <f t="shared" si="9"/>
        <v>77</v>
      </c>
      <c r="G272">
        <f t="shared" si="8"/>
        <v>2.1595317725752468</v>
      </c>
    </row>
    <row r="273" spans="1:7" x14ac:dyDescent="0.25">
      <c r="A273" s="1">
        <v>78</v>
      </c>
      <c r="B273" s="1">
        <v>2.2999999999999998</v>
      </c>
      <c r="C273" s="1">
        <v>51</v>
      </c>
      <c r="D273" s="1">
        <v>0.9</v>
      </c>
      <c r="E273">
        <f t="shared" si="9"/>
        <v>77.591973244147141</v>
      </c>
      <c r="G273">
        <f t="shared" si="8"/>
        <v>2.2591973244147141</v>
      </c>
    </row>
    <row r="274" spans="1:7" x14ac:dyDescent="0.25">
      <c r="A274" s="1">
        <v>78</v>
      </c>
      <c r="B274" s="1">
        <v>2.2999999999999998</v>
      </c>
      <c r="C274" s="1">
        <v>67</v>
      </c>
      <c r="D274" s="1">
        <v>1.2</v>
      </c>
      <c r="E274">
        <f t="shared" si="9"/>
        <v>78</v>
      </c>
      <c r="G274">
        <f t="shared" si="8"/>
        <v>2.2999999999999998</v>
      </c>
    </row>
    <row r="275" spans="1:7" x14ac:dyDescent="0.25">
      <c r="A275" s="1">
        <v>79</v>
      </c>
      <c r="B275" s="1">
        <v>2.2999999999999998</v>
      </c>
      <c r="C275" s="1">
        <v>42</v>
      </c>
      <c r="D275" s="1">
        <v>0.7</v>
      </c>
      <c r="E275">
        <f t="shared" si="9"/>
        <v>78.585284280936435</v>
      </c>
      <c r="G275">
        <f t="shared" si="8"/>
        <v>2.2999999999999998</v>
      </c>
    </row>
    <row r="276" spans="1:7" x14ac:dyDescent="0.25">
      <c r="A276" s="1">
        <v>80</v>
      </c>
      <c r="B276" s="1">
        <v>2.4</v>
      </c>
      <c r="C276" s="1">
        <v>60</v>
      </c>
      <c r="D276" s="1">
        <v>1</v>
      </c>
      <c r="E276">
        <f t="shared" si="9"/>
        <v>79.58193979933111</v>
      </c>
      <c r="G276">
        <f t="shared" si="8"/>
        <v>2.3581939799331111</v>
      </c>
    </row>
    <row r="277" spans="1:7" x14ac:dyDescent="0.25">
      <c r="A277" s="1">
        <v>80</v>
      </c>
      <c r="B277" s="1">
        <v>2.4</v>
      </c>
      <c r="C277" s="1">
        <v>45</v>
      </c>
      <c r="D277" s="1">
        <v>0.8</v>
      </c>
      <c r="E277">
        <f t="shared" si="9"/>
        <v>80</v>
      </c>
      <c r="G277">
        <f t="shared" si="8"/>
        <v>2.4</v>
      </c>
    </row>
    <row r="278" spans="1:7" x14ac:dyDescent="0.25">
      <c r="A278" s="1">
        <v>80</v>
      </c>
      <c r="B278" s="1">
        <v>2.5</v>
      </c>
      <c r="C278" s="1">
        <v>70</v>
      </c>
      <c r="D278" s="1">
        <v>1.1000000000000001</v>
      </c>
      <c r="E278">
        <f t="shared" si="9"/>
        <v>80</v>
      </c>
      <c r="G278">
        <f t="shared" si="8"/>
        <v>2.4575250836120404</v>
      </c>
    </row>
    <row r="279" spans="1:7" x14ac:dyDescent="0.25">
      <c r="A279" s="1">
        <v>80</v>
      </c>
      <c r="B279" s="1">
        <v>2.5</v>
      </c>
      <c r="C279" s="1">
        <v>70</v>
      </c>
      <c r="D279" s="1">
        <v>1.1000000000000001</v>
      </c>
      <c r="E279">
        <f t="shared" si="9"/>
        <v>80</v>
      </c>
      <c r="G279">
        <f t="shared" si="8"/>
        <v>2.5</v>
      </c>
    </row>
    <row r="280" spans="1:7" x14ac:dyDescent="0.25">
      <c r="A280" s="1">
        <v>80</v>
      </c>
      <c r="B280" s="1">
        <v>2.5</v>
      </c>
      <c r="C280" s="1">
        <v>50</v>
      </c>
      <c r="D280" s="1">
        <v>0.7</v>
      </c>
      <c r="E280">
        <f t="shared" si="9"/>
        <v>80</v>
      </c>
      <c r="G280">
        <f t="shared" si="8"/>
        <v>2.5</v>
      </c>
    </row>
    <row r="281" spans="1:7" x14ac:dyDescent="0.25">
      <c r="A281" s="1">
        <v>80</v>
      </c>
      <c r="B281" s="1">
        <v>2.7</v>
      </c>
      <c r="C281" s="1">
        <v>55</v>
      </c>
      <c r="D281" s="1">
        <v>1.3</v>
      </c>
      <c r="E281">
        <f t="shared" si="9"/>
        <v>80</v>
      </c>
      <c r="G281">
        <f t="shared" si="8"/>
        <v>2.6130434782608747</v>
      </c>
    </row>
    <row r="282" spans="1:7" x14ac:dyDescent="0.25">
      <c r="A282" s="1">
        <v>80</v>
      </c>
      <c r="B282" s="1">
        <v>2.7</v>
      </c>
      <c r="C282" s="1">
        <v>70</v>
      </c>
      <c r="D282" s="1">
        <v>1</v>
      </c>
      <c r="E282">
        <f t="shared" si="9"/>
        <v>80</v>
      </c>
      <c r="G282">
        <f t="shared" si="8"/>
        <v>2.7</v>
      </c>
    </row>
    <row r="283" spans="1:7" x14ac:dyDescent="0.25">
      <c r="A283" s="1">
        <v>81</v>
      </c>
      <c r="B283" s="1">
        <v>2.7</v>
      </c>
      <c r="C283" s="1">
        <v>70</v>
      </c>
      <c r="D283" s="1">
        <v>2.7</v>
      </c>
      <c r="E283">
        <f t="shared" si="9"/>
        <v>80.558528428093666</v>
      </c>
      <c r="G283">
        <f t="shared" si="8"/>
        <v>2.7</v>
      </c>
    </row>
    <row r="284" spans="1:7" x14ac:dyDescent="0.25">
      <c r="A284" s="1">
        <v>82</v>
      </c>
      <c r="B284" s="1">
        <v>2.9</v>
      </c>
      <c r="C284" s="1">
        <v>42</v>
      </c>
      <c r="D284" s="1">
        <v>3.8</v>
      </c>
      <c r="E284">
        <f t="shared" si="9"/>
        <v>81.555183946488285</v>
      </c>
      <c r="G284">
        <f t="shared" si="8"/>
        <v>2.8110367892976571</v>
      </c>
    </row>
    <row r="285" spans="1:7" x14ac:dyDescent="0.25">
      <c r="A285" s="1">
        <v>82</v>
      </c>
      <c r="B285" s="1">
        <v>3</v>
      </c>
      <c r="C285" s="1">
        <v>65</v>
      </c>
      <c r="D285" s="1">
        <v>1.1000000000000001</v>
      </c>
      <c r="E285">
        <f t="shared" si="9"/>
        <v>82</v>
      </c>
      <c r="G285">
        <f t="shared" si="8"/>
        <v>2.9551839464882961</v>
      </c>
    </row>
    <row r="286" spans="1:7" x14ac:dyDescent="0.25">
      <c r="A286" s="1">
        <v>82</v>
      </c>
      <c r="B286" s="1">
        <v>3</v>
      </c>
      <c r="C286" s="1">
        <v>50</v>
      </c>
      <c r="D286" s="1">
        <v>0.8</v>
      </c>
      <c r="E286">
        <f t="shared" si="9"/>
        <v>82</v>
      </c>
      <c r="G286">
        <f t="shared" si="8"/>
        <v>3</v>
      </c>
    </row>
    <row r="287" spans="1:7" x14ac:dyDescent="0.25">
      <c r="A287" s="1">
        <v>85</v>
      </c>
      <c r="B287" s="1">
        <v>3.2</v>
      </c>
      <c r="C287" s="1">
        <v>55</v>
      </c>
      <c r="D287" s="1">
        <v>1.2</v>
      </c>
      <c r="E287">
        <f t="shared" si="9"/>
        <v>83.635451505016761</v>
      </c>
      <c r="G287">
        <f t="shared" si="8"/>
        <v>3.1090301003344507</v>
      </c>
    </row>
    <row r="288" spans="1:7" x14ac:dyDescent="0.25">
      <c r="A288" s="1">
        <v>85</v>
      </c>
      <c r="B288" s="1">
        <v>3.4</v>
      </c>
      <c r="C288" s="1">
        <v>60</v>
      </c>
      <c r="D288" s="1">
        <v>1.7</v>
      </c>
      <c r="E288">
        <f t="shared" si="9"/>
        <v>85</v>
      </c>
      <c r="G288">
        <f t="shared" si="8"/>
        <v>3.3083612040133743</v>
      </c>
    </row>
    <row r="289" spans="1:7" x14ac:dyDescent="0.25">
      <c r="A289" s="1">
        <v>85</v>
      </c>
      <c r="B289" s="1">
        <v>3.5</v>
      </c>
      <c r="C289" s="1">
        <v>45</v>
      </c>
      <c r="D289" s="1">
        <v>1</v>
      </c>
      <c r="E289">
        <f t="shared" si="9"/>
        <v>85</v>
      </c>
      <c r="G289">
        <f t="shared" si="8"/>
        <v>3.4538461538461549</v>
      </c>
    </row>
    <row r="290" spans="1:7" x14ac:dyDescent="0.25">
      <c r="A290" s="1">
        <v>85</v>
      </c>
      <c r="B290" s="1">
        <v>3.5</v>
      </c>
      <c r="C290" s="1">
        <v>65</v>
      </c>
      <c r="D290" s="1">
        <v>1.1000000000000001</v>
      </c>
      <c r="E290">
        <f t="shared" si="9"/>
        <v>85</v>
      </c>
      <c r="G290">
        <f t="shared" si="8"/>
        <v>3.5</v>
      </c>
    </row>
    <row r="291" spans="1:7" x14ac:dyDescent="0.25">
      <c r="A291" s="1">
        <v>85</v>
      </c>
      <c r="B291" s="1">
        <v>3.7</v>
      </c>
      <c r="C291" s="1">
        <v>90</v>
      </c>
      <c r="D291" s="1">
        <v>0.9</v>
      </c>
      <c r="E291">
        <f t="shared" si="9"/>
        <v>85</v>
      </c>
      <c r="G291">
        <f t="shared" si="8"/>
        <v>3.6063545150501684</v>
      </c>
    </row>
    <row r="292" spans="1:7" x14ac:dyDescent="0.25">
      <c r="A292" s="1">
        <v>85</v>
      </c>
      <c r="B292" s="1">
        <v>3.8</v>
      </c>
      <c r="C292" s="1">
        <v>45</v>
      </c>
      <c r="D292" s="1">
        <v>0.8</v>
      </c>
      <c r="E292">
        <f t="shared" si="9"/>
        <v>85</v>
      </c>
      <c r="G292">
        <f t="shared" si="8"/>
        <v>3.7528428093645516</v>
      </c>
    </row>
    <row r="293" spans="1:7" x14ac:dyDescent="0.25">
      <c r="A293" s="1">
        <v>86</v>
      </c>
      <c r="B293" s="1">
        <v>4</v>
      </c>
      <c r="C293" s="1">
        <v>60</v>
      </c>
      <c r="D293" s="1">
        <v>1.4</v>
      </c>
      <c r="E293">
        <f t="shared" si="9"/>
        <v>85.525083612040135</v>
      </c>
      <c r="G293">
        <f t="shared" si="8"/>
        <v>3.905016722408027</v>
      </c>
    </row>
    <row r="294" spans="1:7" x14ac:dyDescent="0.25">
      <c r="A294" s="1">
        <v>87</v>
      </c>
      <c r="B294" s="1">
        <v>4.4000000000000004</v>
      </c>
      <c r="C294" s="1">
        <v>52</v>
      </c>
      <c r="D294" s="1">
        <v>1</v>
      </c>
      <c r="E294">
        <f t="shared" si="9"/>
        <v>86.52173913043481</v>
      </c>
      <c r="G294">
        <f t="shared" si="8"/>
        <v>4.2086956521739243</v>
      </c>
    </row>
    <row r="295" spans="1:7" x14ac:dyDescent="0.25">
      <c r="A295" s="1">
        <v>90</v>
      </c>
      <c r="B295" s="1">
        <v>5</v>
      </c>
      <c r="C295" s="1">
        <v>63</v>
      </c>
      <c r="D295" s="1">
        <v>0.9</v>
      </c>
      <c r="E295">
        <f t="shared" si="9"/>
        <v>88.555183946488285</v>
      </c>
      <c r="G295">
        <f t="shared" si="8"/>
        <v>4.7110367892976575</v>
      </c>
    </row>
    <row r="296" spans="1:7" x14ac:dyDescent="0.25">
      <c r="A296" s="1">
        <v>90</v>
      </c>
      <c r="B296" s="1">
        <v>5.8</v>
      </c>
      <c r="C296" s="1">
        <v>62</v>
      </c>
      <c r="D296" s="1">
        <v>1.1000000000000001</v>
      </c>
      <c r="E296">
        <f t="shared" si="9"/>
        <v>90</v>
      </c>
      <c r="G296">
        <f t="shared" si="8"/>
        <v>5.4120401337792829</v>
      </c>
    </row>
    <row r="297" spans="1:7" x14ac:dyDescent="0.25">
      <c r="A297" s="1">
        <v>90</v>
      </c>
      <c r="B297" s="1">
        <v>6.1</v>
      </c>
      <c r="C297" s="1">
        <v>55</v>
      </c>
      <c r="D297" s="1">
        <v>1.2</v>
      </c>
      <c r="E297">
        <f t="shared" si="9"/>
        <v>90</v>
      </c>
      <c r="G297">
        <f t="shared" si="8"/>
        <v>5.9535117056856164</v>
      </c>
    </row>
    <row r="298" spans="1:7" x14ac:dyDescent="0.25">
      <c r="A298" s="1">
        <v>94</v>
      </c>
      <c r="B298" s="1">
        <v>6.8</v>
      </c>
      <c r="C298" s="1">
        <v>45</v>
      </c>
      <c r="D298" s="1">
        <v>0.8</v>
      </c>
      <c r="E298">
        <f t="shared" si="9"/>
        <v>92.033444816053589</v>
      </c>
      <c r="G298">
        <f t="shared" si="8"/>
        <v>6.455852842809378</v>
      </c>
    </row>
    <row r="299" spans="1:7" x14ac:dyDescent="0.25">
      <c r="A299" s="1">
        <v>95</v>
      </c>
      <c r="B299" s="1">
        <v>9</v>
      </c>
      <c r="C299" s="1">
        <v>45</v>
      </c>
      <c r="D299" s="1">
        <v>1.4</v>
      </c>
      <c r="E299">
        <f>PERCENTILE($A$2:$A$300, (ROW()-ROW($A$2)+0.5)/COUNTA($A$2:$A$300))</f>
        <v>94.505016722408016</v>
      </c>
      <c r="G299">
        <f t="shared" si="8"/>
        <v>7.9110367892976345</v>
      </c>
    </row>
    <row r="300" spans="1:7" x14ac:dyDescent="0.25">
      <c r="A300" s="1">
        <v>95</v>
      </c>
      <c r="B300" s="1">
        <v>9.4</v>
      </c>
      <c r="C300" s="1">
        <v>50</v>
      </c>
      <c r="D300" s="1">
        <v>1.6</v>
      </c>
      <c r="E300">
        <f t="shared" ref="E300" si="10">PERCENTILE($A$2:$A$300, (ROW()-ROW($A$2)+0.5)/COUNTA($A$2:$A$300))</f>
        <v>95</v>
      </c>
      <c r="G300">
        <f t="shared" si="8"/>
        <v>9.2006688963210763</v>
      </c>
    </row>
  </sheetData>
  <sortState xmlns:xlrd2="http://schemas.microsoft.com/office/spreadsheetml/2017/richdata2" ref="B2:B301">
    <sortCondition ref="B1:B30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20E16-F45B-4E9F-83A0-ED28A348196A}">
  <dimension ref="D1:AG106"/>
  <sheetViews>
    <sheetView zoomScale="70" zoomScaleNormal="70" workbookViewId="0">
      <selection activeCell="T31" sqref="T31"/>
    </sheetView>
  </sheetViews>
  <sheetFormatPr defaultRowHeight="15" x14ac:dyDescent="0.25"/>
  <cols>
    <col min="6" max="6" width="9.85546875" customWidth="1"/>
    <col min="7" max="7" width="13.85546875" customWidth="1"/>
    <col min="9" max="9" width="15.7109375" customWidth="1"/>
    <col min="13" max="13" width="15.140625" customWidth="1"/>
    <col min="14" max="14" width="10.28515625" customWidth="1"/>
    <col min="33" max="33" width="21.7109375" bestFit="1" customWidth="1"/>
  </cols>
  <sheetData>
    <row r="1" spans="12:33" x14ac:dyDescent="0.25">
      <c r="W1" s="1"/>
      <c r="Y1" s="1"/>
      <c r="AA1" s="1"/>
      <c r="AC1" s="1"/>
      <c r="AF1" s="1"/>
      <c r="AG1" s="1"/>
    </row>
    <row r="2" spans="12:33" x14ac:dyDescent="0.25">
      <c r="Y2" s="1"/>
      <c r="AA2" s="1"/>
      <c r="AC2" s="1"/>
      <c r="AF2" s="1"/>
      <c r="AG2" s="1"/>
    </row>
    <row r="3" spans="12:33" x14ac:dyDescent="0.25">
      <c r="Y3" s="1"/>
      <c r="AA3" s="1"/>
      <c r="AC3" s="1"/>
      <c r="AF3" s="1"/>
      <c r="AG3" s="1"/>
    </row>
    <row r="4" spans="12:33" x14ac:dyDescent="0.25">
      <c r="M4" t="s">
        <v>25</v>
      </c>
      <c r="N4" t="s">
        <v>26</v>
      </c>
      <c r="O4" t="s">
        <v>27</v>
      </c>
      <c r="P4" t="s">
        <v>28</v>
      </c>
      <c r="Q4" t="s">
        <v>29</v>
      </c>
      <c r="Y4" s="1"/>
      <c r="AA4" s="1"/>
      <c r="AC4" s="1"/>
      <c r="AF4" s="1"/>
      <c r="AG4" s="1"/>
    </row>
    <row r="5" spans="12:33" x14ac:dyDescent="0.25">
      <c r="L5" t="s">
        <v>25</v>
      </c>
      <c r="M5">
        <v>0</v>
      </c>
      <c r="Y5" s="1"/>
      <c r="AA5" s="1"/>
      <c r="AC5" s="1"/>
      <c r="AF5" s="1"/>
      <c r="AG5" s="1"/>
    </row>
    <row r="6" spans="12:33" x14ac:dyDescent="0.25">
      <c r="L6" t="s">
        <v>26</v>
      </c>
      <c r="M6">
        <v>0</v>
      </c>
      <c r="N6">
        <v>0</v>
      </c>
      <c r="Y6" s="1"/>
      <c r="AA6" s="1"/>
      <c r="AC6" s="1"/>
      <c r="AF6" s="1"/>
      <c r="AG6" s="1"/>
    </row>
    <row r="7" spans="12:33" x14ac:dyDescent="0.25">
      <c r="L7" t="s">
        <v>27</v>
      </c>
      <c r="M7">
        <v>0</v>
      </c>
      <c r="N7">
        <v>0</v>
      </c>
      <c r="O7">
        <v>0</v>
      </c>
      <c r="Y7" s="1"/>
      <c r="AA7" s="1"/>
      <c r="AC7" s="1"/>
      <c r="AF7" s="1"/>
      <c r="AG7" s="1"/>
    </row>
    <row r="8" spans="12:33" x14ac:dyDescent="0.25">
      <c r="L8" t="s">
        <v>28</v>
      </c>
      <c r="M8">
        <v>1</v>
      </c>
      <c r="N8">
        <v>1</v>
      </c>
      <c r="O8">
        <v>1</v>
      </c>
      <c r="P8">
        <v>0</v>
      </c>
      <c r="Y8" s="1"/>
      <c r="AA8" s="1"/>
      <c r="AC8" s="1"/>
      <c r="AF8" s="1"/>
      <c r="AG8" s="1"/>
    </row>
    <row r="9" spans="12:33" x14ac:dyDescent="0.25">
      <c r="L9" t="s">
        <v>29</v>
      </c>
      <c r="M9">
        <v>0</v>
      </c>
      <c r="N9">
        <v>0</v>
      </c>
      <c r="O9">
        <v>0</v>
      </c>
      <c r="P9">
        <v>1</v>
      </c>
      <c r="Q9">
        <v>0</v>
      </c>
      <c r="Y9" s="1"/>
      <c r="AA9" s="1"/>
      <c r="AC9" s="1"/>
      <c r="AF9" s="1"/>
      <c r="AG9" s="1"/>
    </row>
    <row r="10" spans="12:33" x14ac:dyDescent="0.25">
      <c r="Y10" s="1"/>
      <c r="AA10" s="1"/>
      <c r="AC10" s="1"/>
      <c r="AF10" s="1"/>
      <c r="AG10" s="1"/>
    </row>
    <row r="11" spans="12:33" x14ac:dyDescent="0.25">
      <c r="Y11" s="1"/>
      <c r="AA11" s="1"/>
      <c r="AC11" s="1"/>
      <c r="AF11" s="1"/>
      <c r="AG11" s="1"/>
    </row>
    <row r="12" spans="12:33" x14ac:dyDescent="0.25">
      <c r="Y12" s="1"/>
      <c r="AA12" s="1"/>
      <c r="AC12" s="1"/>
      <c r="AF12" s="1"/>
      <c r="AG12" s="1"/>
    </row>
    <row r="13" spans="12:33" x14ac:dyDescent="0.25">
      <c r="M13" t="s">
        <v>25</v>
      </c>
      <c r="N13" t="s">
        <v>26</v>
      </c>
      <c r="O13" t="s">
        <v>27</v>
      </c>
      <c r="P13" t="s">
        <v>28</v>
      </c>
      <c r="Q13" t="s">
        <v>29</v>
      </c>
      <c r="Y13" s="1"/>
      <c r="AA13" s="1"/>
      <c r="AC13" s="1"/>
      <c r="AF13" s="1"/>
      <c r="AG13" s="1"/>
    </row>
    <row r="14" spans="12:33" x14ac:dyDescent="0.25">
      <c r="L14" t="s">
        <v>25</v>
      </c>
      <c r="M14">
        <v>0</v>
      </c>
      <c r="Y14" s="1"/>
      <c r="AA14" s="1"/>
      <c r="AC14" s="1"/>
      <c r="AF14" s="1"/>
      <c r="AG14" s="1"/>
    </row>
    <row r="15" spans="12:33" x14ac:dyDescent="0.25">
      <c r="L15" t="s">
        <v>26</v>
      </c>
      <c r="M15">
        <v>0</v>
      </c>
      <c r="N15">
        <v>0</v>
      </c>
      <c r="Y15" s="1"/>
      <c r="AA15" s="1"/>
      <c r="AC15" s="1"/>
      <c r="AF15" s="1"/>
      <c r="AG15" s="1"/>
    </row>
    <row r="16" spans="12:33" x14ac:dyDescent="0.25">
      <c r="L16" t="s">
        <v>27</v>
      </c>
      <c r="M16">
        <v>1</v>
      </c>
      <c r="N16">
        <v>1</v>
      </c>
      <c r="O16">
        <v>0</v>
      </c>
      <c r="Y16" s="1"/>
      <c r="AA16" s="1"/>
      <c r="AC16" s="1"/>
      <c r="AF16" s="1"/>
      <c r="AG16" s="1"/>
    </row>
    <row r="17" spans="5:33" x14ac:dyDescent="0.25">
      <c r="L17" t="s">
        <v>28</v>
      </c>
      <c r="M17">
        <v>1</v>
      </c>
      <c r="N17">
        <v>1</v>
      </c>
      <c r="O17">
        <v>0</v>
      </c>
      <c r="P17">
        <v>0</v>
      </c>
      <c r="Y17" s="1"/>
      <c r="AA17" s="1"/>
      <c r="AC17" s="1"/>
      <c r="AF17" s="1"/>
      <c r="AG17" s="1"/>
    </row>
    <row r="18" spans="5:33" x14ac:dyDescent="0.25">
      <c r="L18" t="s">
        <v>29</v>
      </c>
      <c r="M18">
        <v>1</v>
      </c>
      <c r="N18">
        <v>1</v>
      </c>
      <c r="O18">
        <v>0</v>
      </c>
      <c r="P18">
        <v>0</v>
      </c>
      <c r="Q18">
        <v>0</v>
      </c>
      <c r="Y18" s="1"/>
      <c r="AA18" s="1"/>
      <c r="AC18" s="1"/>
      <c r="AF18" s="1"/>
      <c r="AG18" s="1"/>
    </row>
    <row r="19" spans="5:33" x14ac:dyDescent="0.25">
      <c r="Y19" s="1"/>
      <c r="AA19" s="1"/>
      <c r="AC19" s="1"/>
      <c r="AF19" s="1"/>
      <c r="AG19" s="1"/>
    </row>
    <row r="20" spans="5:33" x14ac:dyDescent="0.25">
      <c r="Y20" s="1"/>
      <c r="AA20" s="1"/>
      <c r="AC20" s="1"/>
      <c r="AF20" s="1"/>
      <c r="AG20" s="1"/>
    </row>
    <row r="21" spans="5:33" x14ac:dyDescent="0.25">
      <c r="L21" s="1"/>
      <c r="M21" s="1" t="s">
        <v>25</v>
      </c>
      <c r="N21" s="1" t="s">
        <v>26</v>
      </c>
      <c r="O21" s="1" t="s">
        <v>27</v>
      </c>
      <c r="P21" s="1" t="s">
        <v>28</v>
      </c>
      <c r="Q21" s="1" t="s">
        <v>29</v>
      </c>
      <c r="Y21" s="1"/>
      <c r="AA21" s="1"/>
      <c r="AC21" s="1"/>
      <c r="AF21" s="1"/>
      <c r="AG21" s="1"/>
    </row>
    <row r="22" spans="5:33" x14ac:dyDescent="0.25">
      <c r="L22" s="1" t="s">
        <v>25</v>
      </c>
      <c r="M22" s="1">
        <v>0</v>
      </c>
      <c r="N22" s="1"/>
      <c r="O22" s="1"/>
      <c r="P22" s="1"/>
      <c r="Q22" s="1"/>
      <c r="Y22" s="1"/>
      <c r="AA22" s="1"/>
      <c r="AC22" s="1"/>
      <c r="AF22" s="1"/>
      <c r="AG22" s="1"/>
    </row>
    <row r="23" spans="5:33" x14ac:dyDescent="0.25">
      <c r="E23" t="s">
        <v>25</v>
      </c>
      <c r="F23" s="1">
        <v>55</v>
      </c>
      <c r="L23" s="1" t="s">
        <v>26</v>
      </c>
      <c r="M23" s="1" t="s">
        <v>30</v>
      </c>
      <c r="N23" s="1">
        <v>0</v>
      </c>
      <c r="O23" s="1"/>
      <c r="P23" s="1"/>
      <c r="Q23" s="1"/>
      <c r="Y23" s="1"/>
      <c r="AA23" s="1"/>
      <c r="AC23" s="1"/>
      <c r="AF23" s="1"/>
      <c r="AG23" s="1"/>
    </row>
    <row r="24" spans="5:33" x14ac:dyDescent="0.25">
      <c r="E24" t="s">
        <v>26</v>
      </c>
      <c r="F24" s="1">
        <v>65</v>
      </c>
      <c r="L24" s="1" t="s">
        <v>27</v>
      </c>
      <c r="M24" s="1"/>
      <c r="N24" s="1"/>
      <c r="O24" s="1">
        <v>0</v>
      </c>
      <c r="P24" s="1"/>
      <c r="Q24" s="1"/>
      <c r="Y24" s="1"/>
      <c r="AA24" s="1"/>
      <c r="AC24" s="1"/>
      <c r="AF24" s="1"/>
      <c r="AG24" s="1"/>
    </row>
    <row r="25" spans="5:33" x14ac:dyDescent="0.25">
      <c r="E25" t="s">
        <v>27</v>
      </c>
      <c r="F25" s="1">
        <v>50</v>
      </c>
      <c r="L25" s="1" t="s">
        <v>28</v>
      </c>
      <c r="M25" s="1"/>
      <c r="N25" s="1"/>
      <c r="O25" s="1"/>
      <c r="P25" s="1">
        <v>0</v>
      </c>
      <c r="Q25" s="1"/>
      <c r="Y25" s="1"/>
      <c r="AA25" s="1"/>
      <c r="AC25" s="1"/>
      <c r="AF25" s="1"/>
      <c r="AG25" s="1"/>
    </row>
    <row r="26" spans="5:33" x14ac:dyDescent="0.25">
      <c r="E26" t="s">
        <v>28</v>
      </c>
      <c r="F26" s="1">
        <v>65</v>
      </c>
      <c r="L26" s="1" t="s">
        <v>29</v>
      </c>
      <c r="M26" s="1"/>
      <c r="N26" s="1"/>
      <c r="O26" s="1"/>
      <c r="P26" s="1"/>
      <c r="Q26" s="1">
        <v>0</v>
      </c>
      <c r="Y26" s="1"/>
      <c r="AA26" s="1"/>
      <c r="AC26" s="1"/>
      <c r="AF26" s="1"/>
      <c r="AG26" s="1"/>
    </row>
    <row r="27" spans="5:33" x14ac:dyDescent="0.25">
      <c r="E27" t="s">
        <v>29</v>
      </c>
      <c r="F27" s="1">
        <v>90</v>
      </c>
      <c r="Y27" s="1"/>
      <c r="AA27" s="1"/>
      <c r="AC27" s="1"/>
      <c r="AF27" s="1"/>
      <c r="AG27" s="1"/>
    </row>
    <row r="28" spans="5:33" x14ac:dyDescent="0.25">
      <c r="Y28" s="1"/>
      <c r="AA28" s="1"/>
      <c r="AC28" s="1"/>
      <c r="AF28" s="1"/>
      <c r="AG28" s="1"/>
    </row>
    <row r="29" spans="5:33" x14ac:dyDescent="0.25">
      <c r="Y29" s="1"/>
      <c r="AA29" s="1"/>
      <c r="AC29" s="1"/>
      <c r="AF29" s="1"/>
      <c r="AG29" s="1"/>
    </row>
    <row r="30" spans="5:33" x14ac:dyDescent="0.25">
      <c r="Y30" s="1"/>
      <c r="AA30" s="1"/>
      <c r="AC30" s="1"/>
      <c r="AF30" s="1"/>
      <c r="AG30" s="1"/>
    </row>
    <row r="31" spans="5:33" x14ac:dyDescent="0.25">
      <c r="Y31" s="1"/>
      <c r="AA31" s="1"/>
      <c r="AC31" s="1"/>
      <c r="AF31" s="1"/>
      <c r="AG31" s="1"/>
    </row>
    <row r="32" spans="5:33" x14ac:dyDescent="0.25">
      <c r="Y32" s="1"/>
      <c r="AA32" s="1"/>
      <c r="AC32" s="1"/>
      <c r="AF32" s="1"/>
      <c r="AG32" s="1"/>
    </row>
    <row r="33" spans="4:33" ht="15.75" x14ac:dyDescent="0.25">
      <c r="F33" s="20" t="s">
        <v>31</v>
      </c>
      <c r="G33" s="20"/>
      <c r="I33" s="20" t="s">
        <v>34</v>
      </c>
      <c r="J33" s="18"/>
      <c r="K33" s="8"/>
      <c r="L33" s="20" t="s">
        <v>36</v>
      </c>
      <c r="M33" s="19"/>
      <c r="Y33" s="1"/>
      <c r="AA33" s="1"/>
      <c r="AC33" s="1"/>
      <c r="AF33" s="1"/>
      <c r="AG33" s="1"/>
    </row>
    <row r="34" spans="4:33" x14ac:dyDescent="0.25">
      <c r="F34" s="10" t="s">
        <v>32</v>
      </c>
      <c r="G34" s="10" t="s">
        <v>33</v>
      </c>
      <c r="I34" s="10" t="s">
        <v>33</v>
      </c>
      <c r="J34" s="10" t="s">
        <v>35</v>
      </c>
      <c r="L34" s="10" t="s">
        <v>32</v>
      </c>
      <c r="M34" s="10" t="s">
        <v>33</v>
      </c>
      <c r="N34" s="10" t="s">
        <v>35</v>
      </c>
      <c r="Y34" s="1"/>
      <c r="AA34" s="1"/>
      <c r="AC34" s="1"/>
      <c r="AF34" s="1"/>
      <c r="AG34" s="1"/>
    </row>
    <row r="35" spans="4:33" x14ac:dyDescent="0.25">
      <c r="F35" s="9" t="s">
        <v>25</v>
      </c>
      <c r="G35" s="9" t="s">
        <v>15</v>
      </c>
      <c r="I35" s="9" t="s">
        <v>15</v>
      </c>
      <c r="J35" s="9">
        <v>1</v>
      </c>
      <c r="L35" s="9" t="s">
        <v>25</v>
      </c>
      <c r="M35" s="9" t="s">
        <v>15</v>
      </c>
      <c r="N35" s="9">
        <v>1</v>
      </c>
      <c r="Y35" s="1"/>
      <c r="AA35" s="1"/>
      <c r="AC35" s="1"/>
      <c r="AF35" s="1"/>
      <c r="AG35" s="1"/>
    </row>
    <row r="36" spans="4:33" x14ac:dyDescent="0.25">
      <c r="F36" s="9" t="s">
        <v>26</v>
      </c>
      <c r="G36" s="9" t="s">
        <v>14</v>
      </c>
      <c r="I36" s="9" t="s">
        <v>14</v>
      </c>
      <c r="J36" s="9">
        <v>2</v>
      </c>
      <c r="L36" s="9" t="s">
        <v>26</v>
      </c>
      <c r="M36" s="9" t="s">
        <v>14</v>
      </c>
      <c r="N36" s="9">
        <v>2</v>
      </c>
      <c r="Y36" s="1"/>
      <c r="AA36" s="1"/>
      <c r="AC36" s="1"/>
      <c r="AF36" s="1"/>
      <c r="AG36" s="1"/>
    </row>
    <row r="37" spans="4:33" x14ac:dyDescent="0.25">
      <c r="F37" s="9" t="s">
        <v>27</v>
      </c>
      <c r="G37" s="9" t="s">
        <v>15</v>
      </c>
      <c r="I37" s="9" t="s">
        <v>16</v>
      </c>
      <c r="J37" s="9">
        <v>3</v>
      </c>
      <c r="L37" s="9" t="s">
        <v>27</v>
      </c>
      <c r="M37" s="9" t="s">
        <v>15</v>
      </c>
      <c r="N37" s="9">
        <v>1</v>
      </c>
      <c r="Y37" s="1"/>
      <c r="AA37" s="1"/>
      <c r="AC37" s="1"/>
      <c r="AF37" s="1"/>
      <c r="AG37" s="1"/>
    </row>
    <row r="38" spans="4:33" x14ac:dyDescent="0.25">
      <c r="F38" s="9" t="s">
        <v>28</v>
      </c>
      <c r="G38" s="9" t="s">
        <v>14</v>
      </c>
      <c r="L38" s="9" t="s">
        <v>28</v>
      </c>
      <c r="M38" s="9" t="s">
        <v>14</v>
      </c>
      <c r="N38" s="9">
        <v>2</v>
      </c>
      <c r="Y38" s="1"/>
      <c r="AA38" s="1"/>
      <c r="AC38" s="1"/>
      <c r="AF38" s="1"/>
      <c r="AG38" s="1"/>
    </row>
    <row r="39" spans="4:33" x14ac:dyDescent="0.25">
      <c r="F39" s="9" t="s">
        <v>29</v>
      </c>
      <c r="G39" s="9" t="s">
        <v>16</v>
      </c>
      <c r="L39" s="9" t="s">
        <v>29</v>
      </c>
      <c r="M39" s="9" t="s">
        <v>16</v>
      </c>
      <c r="N39" s="9">
        <v>3</v>
      </c>
      <c r="Y39" s="1"/>
      <c r="AA39" s="1"/>
      <c r="AC39" s="1"/>
      <c r="AF39" s="1"/>
      <c r="AG39" s="1"/>
    </row>
    <row r="40" spans="4:33" x14ac:dyDescent="0.25">
      <c r="I40" s="1"/>
      <c r="Y40" s="1"/>
      <c r="AA40" s="1"/>
      <c r="AC40" s="1"/>
      <c r="AF40" s="1"/>
      <c r="AG40" s="1"/>
    </row>
    <row r="41" spans="4:33" x14ac:dyDescent="0.25">
      <c r="Y41" s="1"/>
      <c r="AA41" s="1"/>
      <c r="AC41" s="1"/>
      <c r="AF41" s="1"/>
    </row>
    <row r="42" spans="4:33" x14ac:dyDescent="0.25">
      <c r="L42">
        <f>ABS(65-90)/40</f>
        <v>0.625</v>
      </c>
      <c r="Y42" s="1"/>
      <c r="AA42" s="1"/>
      <c r="AC42" s="1"/>
      <c r="AF42" s="1"/>
    </row>
    <row r="43" spans="4:33" x14ac:dyDescent="0.25">
      <c r="P43">
        <f xml:space="preserve"> (0 + 0 + 0.25 + 0.5 )/4</f>
        <v>0.1875</v>
      </c>
      <c r="Y43" s="1"/>
      <c r="AA43" s="1"/>
      <c r="AC43" s="1"/>
      <c r="AF43" s="1"/>
    </row>
    <row r="44" spans="4:33" x14ac:dyDescent="0.25">
      <c r="Y44" s="1"/>
      <c r="AC44" s="1"/>
      <c r="AF44" s="1"/>
    </row>
    <row r="45" spans="4:33" x14ac:dyDescent="0.25">
      <c r="L45" s="19" t="s">
        <v>40</v>
      </c>
      <c r="M45" s="19"/>
      <c r="N45" s="19"/>
      <c r="Y45" s="1"/>
      <c r="AC45" s="1"/>
      <c r="AF45" s="1"/>
    </row>
    <row r="46" spans="4:33" x14ac:dyDescent="0.25">
      <c r="D46" s="9"/>
      <c r="E46" s="10" t="s">
        <v>37</v>
      </c>
      <c r="G46" t="s">
        <v>38</v>
      </c>
      <c r="L46" s="19" t="s">
        <v>42</v>
      </c>
      <c r="M46" s="19"/>
      <c r="N46" s="19"/>
      <c r="Y46" s="1"/>
      <c r="AC46" s="1"/>
      <c r="AF46" s="1"/>
    </row>
    <row r="47" spans="4:33" x14ac:dyDescent="0.25">
      <c r="D47" s="9" t="s">
        <v>25</v>
      </c>
      <c r="E47" s="9">
        <v>55</v>
      </c>
      <c r="G47" t="s">
        <v>39</v>
      </c>
      <c r="H47" s="11" t="s">
        <v>51</v>
      </c>
      <c r="L47" s="19" t="s">
        <v>41</v>
      </c>
      <c r="M47" s="19"/>
      <c r="N47" s="19"/>
      <c r="Y47" s="1"/>
      <c r="AC47" s="1"/>
      <c r="AF47" s="1"/>
    </row>
    <row r="48" spans="4:33" x14ac:dyDescent="0.25">
      <c r="D48" s="9" t="s">
        <v>26</v>
      </c>
      <c r="E48" s="9">
        <v>65</v>
      </c>
      <c r="L48" s="19" t="s">
        <v>43</v>
      </c>
      <c r="M48" s="19"/>
      <c r="N48" s="19"/>
      <c r="Y48" s="1"/>
      <c r="AC48" s="1"/>
      <c r="AF48" s="1"/>
    </row>
    <row r="49" spans="4:32" x14ac:dyDescent="0.25">
      <c r="D49" s="9" t="s">
        <v>27</v>
      </c>
      <c r="E49" s="9">
        <v>50</v>
      </c>
      <c r="Y49" s="1"/>
      <c r="AC49" s="1"/>
      <c r="AF49" s="1"/>
    </row>
    <row r="50" spans="4:32" x14ac:dyDescent="0.25">
      <c r="D50" s="9" t="s">
        <v>28</v>
      </c>
      <c r="E50" s="9">
        <v>65</v>
      </c>
      <c r="L50" s="19" t="s">
        <v>44</v>
      </c>
      <c r="M50" s="19"/>
      <c r="N50" s="19"/>
      <c r="Y50" s="1"/>
      <c r="AC50" s="1"/>
      <c r="AF50" s="1"/>
    </row>
    <row r="51" spans="4:32" x14ac:dyDescent="0.25">
      <c r="D51" s="9" t="s">
        <v>29</v>
      </c>
      <c r="E51" s="9">
        <v>90</v>
      </c>
      <c r="L51" s="19" t="s">
        <v>45</v>
      </c>
      <c r="M51" s="19"/>
      <c r="N51" s="19"/>
      <c r="Y51" s="1"/>
      <c r="AC51" s="1"/>
      <c r="AF51" s="1"/>
    </row>
    <row r="52" spans="4:32" x14ac:dyDescent="0.25">
      <c r="L52" s="19" t="s">
        <v>46</v>
      </c>
      <c r="M52" s="19"/>
      <c r="N52" s="19"/>
      <c r="Y52" s="1"/>
      <c r="AC52" s="1"/>
      <c r="AF52" s="1"/>
    </row>
    <row r="53" spans="4:32" x14ac:dyDescent="0.25">
      <c r="D53" t="s">
        <v>50</v>
      </c>
      <c r="Y53" s="1"/>
      <c r="AC53" s="1"/>
      <c r="AF53" s="1"/>
    </row>
    <row r="54" spans="4:32" x14ac:dyDescent="0.25">
      <c r="L54" s="19" t="s">
        <v>47</v>
      </c>
      <c r="M54" s="19"/>
      <c r="N54" s="19"/>
      <c r="Y54" s="1"/>
      <c r="AC54" s="1"/>
      <c r="AF54" s="1"/>
    </row>
    <row r="55" spans="4:32" x14ac:dyDescent="0.25">
      <c r="E55" s="9"/>
      <c r="F55" s="9" t="s">
        <v>25</v>
      </c>
      <c r="G55" s="9" t="s">
        <v>26</v>
      </c>
      <c r="H55" s="9" t="s">
        <v>27</v>
      </c>
      <c r="I55" s="9" t="s">
        <v>28</v>
      </c>
      <c r="J55" s="9" t="s">
        <v>29</v>
      </c>
      <c r="L55" s="19" t="s">
        <v>48</v>
      </c>
      <c r="M55" s="19"/>
      <c r="N55" s="19"/>
      <c r="Y55" s="1"/>
      <c r="AC55" s="1"/>
      <c r="AF55" s="1"/>
    </row>
    <row r="56" spans="4:32" x14ac:dyDescent="0.25">
      <c r="E56" s="9" t="s">
        <v>25</v>
      </c>
      <c r="F56" s="9">
        <v>0</v>
      </c>
      <c r="G56" s="9"/>
      <c r="H56" s="9"/>
      <c r="I56" s="9"/>
      <c r="J56" s="9"/>
      <c r="Y56" s="1"/>
      <c r="AC56" s="1"/>
      <c r="AF56" s="1"/>
    </row>
    <row r="57" spans="4:32" x14ac:dyDescent="0.25">
      <c r="E57" s="9" t="s">
        <v>26</v>
      </c>
      <c r="F57" s="9">
        <v>0.25</v>
      </c>
      <c r="G57" s="9">
        <v>0</v>
      </c>
      <c r="H57" s="9"/>
      <c r="I57" s="9"/>
      <c r="J57" s="9"/>
      <c r="L57" s="19" t="s">
        <v>49</v>
      </c>
      <c r="M57" s="19"/>
      <c r="N57" s="19"/>
      <c r="Y57" s="1"/>
      <c r="AC57" s="1"/>
      <c r="AF57" s="1"/>
    </row>
    <row r="58" spans="4:32" x14ac:dyDescent="0.25">
      <c r="E58" s="9" t="s">
        <v>27</v>
      </c>
      <c r="F58" s="9">
        <v>0.125</v>
      </c>
      <c r="G58" s="9">
        <v>0.375</v>
      </c>
      <c r="H58" s="9">
        <v>0</v>
      </c>
      <c r="I58" s="9"/>
      <c r="J58" s="9"/>
      <c r="Y58" s="1"/>
      <c r="AC58" s="1"/>
      <c r="AF58" s="1"/>
    </row>
    <row r="59" spans="4:32" x14ac:dyDescent="0.25">
      <c r="E59" s="9" t="s">
        <v>28</v>
      </c>
      <c r="F59" s="9">
        <v>0.25</v>
      </c>
      <c r="G59" s="9">
        <v>0</v>
      </c>
      <c r="H59" s="9">
        <v>0.375</v>
      </c>
      <c r="I59" s="9">
        <v>0</v>
      </c>
      <c r="J59" s="9"/>
      <c r="Y59" s="1"/>
      <c r="AC59" s="1"/>
      <c r="AF59" s="1"/>
    </row>
    <row r="60" spans="4:32" x14ac:dyDescent="0.25">
      <c r="E60" s="9" t="s">
        <v>29</v>
      </c>
      <c r="F60" s="9">
        <v>0.875</v>
      </c>
      <c r="G60" s="9">
        <v>0.625</v>
      </c>
      <c r="H60" s="9">
        <v>1</v>
      </c>
      <c r="I60" s="9">
        <v>0.625</v>
      </c>
      <c r="J60" s="9">
        <v>0</v>
      </c>
      <c r="Y60" s="1"/>
      <c r="AC60" s="1"/>
      <c r="AF60" s="1"/>
    </row>
    <row r="61" spans="4:32" x14ac:dyDescent="0.25">
      <c r="Y61" s="1"/>
      <c r="AC61" s="1"/>
      <c r="AF61" s="1"/>
    </row>
    <row r="62" spans="4:32" x14ac:dyDescent="0.25">
      <c r="Y62" s="1"/>
      <c r="AC62" s="1"/>
      <c r="AF62" s="1"/>
    </row>
    <row r="63" spans="4:32" x14ac:dyDescent="0.25">
      <c r="Y63" s="1"/>
      <c r="AC63" s="1"/>
      <c r="AF63" s="1"/>
    </row>
    <row r="64" spans="4:32" x14ac:dyDescent="0.25">
      <c r="Y64" s="1"/>
      <c r="AC64" s="1"/>
      <c r="AF64" s="1"/>
    </row>
    <row r="65" spans="25:32" x14ac:dyDescent="0.25">
      <c r="Y65" s="1"/>
      <c r="AC65" s="1"/>
      <c r="AF65" s="1"/>
    </row>
    <row r="66" spans="25:32" x14ac:dyDescent="0.25">
      <c r="Y66" s="1"/>
      <c r="AC66" s="1"/>
      <c r="AF66" s="1"/>
    </row>
    <row r="67" spans="25:32" x14ac:dyDescent="0.25">
      <c r="Y67" s="1"/>
      <c r="AC67" s="1"/>
      <c r="AF67" s="1"/>
    </row>
    <row r="68" spans="25:32" x14ac:dyDescent="0.25">
      <c r="Y68" s="1"/>
      <c r="AC68" s="1"/>
    </row>
    <row r="69" spans="25:32" x14ac:dyDescent="0.25">
      <c r="Y69" s="1"/>
      <c r="AC69" s="1"/>
    </row>
    <row r="70" spans="25:32" x14ac:dyDescent="0.25">
      <c r="Y70" s="1"/>
      <c r="AC70" s="1"/>
    </row>
    <row r="71" spans="25:32" x14ac:dyDescent="0.25">
      <c r="Y71" s="1"/>
      <c r="AC71" s="1"/>
    </row>
    <row r="72" spans="25:32" x14ac:dyDescent="0.25">
      <c r="Y72" s="1"/>
      <c r="AC72" s="1"/>
    </row>
    <row r="73" spans="25:32" x14ac:dyDescent="0.25">
      <c r="Y73" s="1"/>
      <c r="AC73" s="1"/>
    </row>
    <row r="74" spans="25:32" x14ac:dyDescent="0.25">
      <c r="Y74" s="1"/>
      <c r="AC74" s="1"/>
    </row>
    <row r="75" spans="25:32" x14ac:dyDescent="0.25">
      <c r="Y75" s="1"/>
      <c r="AC75" s="1"/>
    </row>
    <row r="76" spans="25:32" x14ac:dyDescent="0.25">
      <c r="Y76" s="1"/>
      <c r="AC76" s="1"/>
    </row>
    <row r="77" spans="25:32" x14ac:dyDescent="0.25">
      <c r="Y77" s="1"/>
      <c r="AC77" s="1"/>
    </row>
    <row r="78" spans="25:32" x14ac:dyDescent="0.25">
      <c r="Y78" s="1"/>
      <c r="AC78" s="1"/>
    </row>
    <row r="79" spans="25:32" x14ac:dyDescent="0.25">
      <c r="Y79" s="1"/>
      <c r="AC79" s="1"/>
    </row>
    <row r="80" spans="25:32" x14ac:dyDescent="0.25">
      <c r="Y80" s="1"/>
      <c r="AC80" s="1"/>
    </row>
    <row r="81" spans="25:29" x14ac:dyDescent="0.25">
      <c r="Y81" s="1"/>
      <c r="AC81" s="1"/>
    </row>
    <row r="82" spans="25:29" x14ac:dyDescent="0.25">
      <c r="Y82" s="1"/>
      <c r="AC82" s="1"/>
    </row>
    <row r="83" spans="25:29" x14ac:dyDescent="0.25">
      <c r="Y83" s="1"/>
      <c r="AC83" s="1"/>
    </row>
    <row r="84" spans="25:29" x14ac:dyDescent="0.25">
      <c r="Y84" s="1"/>
      <c r="AC84" s="1"/>
    </row>
    <row r="85" spans="25:29" x14ac:dyDescent="0.25">
      <c r="Y85" s="1"/>
      <c r="AC85" s="1"/>
    </row>
    <row r="86" spans="25:29" x14ac:dyDescent="0.25">
      <c r="Y86" s="1"/>
      <c r="AC86" s="1"/>
    </row>
    <row r="87" spans="25:29" x14ac:dyDescent="0.25">
      <c r="Y87" s="1"/>
      <c r="AC87" s="1"/>
    </row>
    <row r="88" spans="25:29" x14ac:dyDescent="0.25">
      <c r="Y88" s="1"/>
      <c r="AC88" s="1"/>
    </row>
    <row r="89" spans="25:29" x14ac:dyDescent="0.25">
      <c r="Y89" s="1"/>
      <c r="AC89" s="1"/>
    </row>
    <row r="90" spans="25:29" x14ac:dyDescent="0.25">
      <c r="Y90" s="1"/>
      <c r="AC90" s="1"/>
    </row>
    <row r="91" spans="25:29" x14ac:dyDescent="0.25">
      <c r="Y91" s="1"/>
      <c r="AC91" s="1"/>
    </row>
    <row r="92" spans="25:29" x14ac:dyDescent="0.25">
      <c r="Y92" s="1"/>
      <c r="AC92" s="1"/>
    </row>
    <row r="93" spans="25:29" x14ac:dyDescent="0.25">
      <c r="Y93" s="1"/>
      <c r="AC93" s="1"/>
    </row>
    <row r="94" spans="25:29" x14ac:dyDescent="0.25">
      <c r="Y94" s="1"/>
      <c r="AC94" s="1"/>
    </row>
    <row r="95" spans="25:29" x14ac:dyDescent="0.25">
      <c r="Y95" s="1"/>
      <c r="AC95" s="1"/>
    </row>
    <row r="96" spans="25:29" x14ac:dyDescent="0.25">
      <c r="Y96" s="1"/>
      <c r="AC96" s="1"/>
    </row>
    <row r="97" spans="25:29" x14ac:dyDescent="0.25">
      <c r="Y97" s="1"/>
      <c r="AC97" s="1"/>
    </row>
    <row r="98" spans="25:29" x14ac:dyDescent="0.25">
      <c r="Y98" s="1"/>
      <c r="AC98" s="1"/>
    </row>
    <row r="99" spans="25:29" x14ac:dyDescent="0.25">
      <c r="Y99" s="1"/>
      <c r="AC99" s="1"/>
    </row>
    <row r="100" spans="25:29" x14ac:dyDescent="0.25">
      <c r="Y100" s="1"/>
      <c r="AC100" s="1"/>
    </row>
    <row r="101" spans="25:29" x14ac:dyDescent="0.25">
      <c r="Y101" s="1"/>
      <c r="AC101" s="1"/>
    </row>
    <row r="102" spans="25:29" x14ac:dyDescent="0.25">
      <c r="Y102" s="1"/>
      <c r="AC102" s="1"/>
    </row>
    <row r="103" spans="25:29" x14ac:dyDescent="0.25">
      <c r="Y103" s="1"/>
      <c r="AC103" s="1"/>
    </row>
    <row r="104" spans="25:29" x14ac:dyDescent="0.25">
      <c r="Y104" s="1"/>
      <c r="AC104" s="1"/>
    </row>
    <row r="105" spans="25:29" x14ac:dyDescent="0.25">
      <c r="Y105" s="1"/>
      <c r="AC105" s="1"/>
    </row>
    <row r="106" spans="25:29" x14ac:dyDescent="0.25">
      <c r="AC106" s="1"/>
    </row>
  </sheetData>
  <mergeCells count="13">
    <mergeCell ref="F33:G33"/>
    <mergeCell ref="I33:J33"/>
    <mergeCell ref="L33:M33"/>
    <mergeCell ref="L45:N45"/>
    <mergeCell ref="L54:N54"/>
    <mergeCell ref="L55:N55"/>
    <mergeCell ref="L57:N57"/>
    <mergeCell ref="L46:N46"/>
    <mergeCell ref="L47:N47"/>
    <mergeCell ref="L48:N48"/>
    <mergeCell ref="L50:N50"/>
    <mergeCell ref="L51:N51"/>
    <mergeCell ref="L52:N5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A33CF-5B0F-40F2-823C-39A3468F6A02}">
  <dimension ref="A1:N300"/>
  <sheetViews>
    <sheetView workbookViewId="0">
      <selection activeCell="F26" sqref="F26"/>
    </sheetView>
  </sheetViews>
  <sheetFormatPr defaultRowHeight="15" x14ac:dyDescent="0.25"/>
  <cols>
    <col min="2" max="2" width="13.42578125" customWidth="1"/>
    <col min="4" max="4" width="26.5703125" customWidth="1"/>
    <col min="5" max="5" width="11" customWidth="1"/>
    <col min="6" max="6" width="18.5703125" customWidth="1"/>
    <col min="7" max="7" width="20.85546875" customWidth="1"/>
    <col min="8" max="8" width="9.42578125" customWidth="1"/>
    <col min="9" max="9" width="19.140625" customWidth="1"/>
    <col min="10" max="10" width="14.140625" customWidth="1"/>
    <col min="14" max="14" width="14.85546875" customWidth="1"/>
  </cols>
  <sheetData>
    <row r="1" spans="1:14" x14ac:dyDescent="0.25">
      <c r="A1" s="1" t="s">
        <v>0</v>
      </c>
      <c r="B1" s="1" t="s">
        <v>13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1">
        <v>75</v>
      </c>
      <c r="B2" s="1" t="s">
        <v>14</v>
      </c>
      <c r="C2" s="1">
        <v>0</v>
      </c>
      <c r="D2" s="1">
        <v>582</v>
      </c>
      <c r="E2" s="1">
        <v>0</v>
      </c>
      <c r="F2" s="1">
        <v>20</v>
      </c>
      <c r="G2" s="1">
        <v>1</v>
      </c>
      <c r="H2" s="1">
        <v>265000</v>
      </c>
      <c r="I2" s="1">
        <v>1.9</v>
      </c>
      <c r="J2" s="1">
        <v>130</v>
      </c>
      <c r="K2" s="1" t="s">
        <v>23</v>
      </c>
      <c r="L2" s="1">
        <v>0</v>
      </c>
      <c r="M2" s="1">
        <v>4</v>
      </c>
      <c r="N2" s="1">
        <v>1</v>
      </c>
    </row>
    <row r="3" spans="1:14" x14ac:dyDescent="0.25">
      <c r="A3" s="1">
        <v>55</v>
      </c>
      <c r="B3" s="1" t="s">
        <v>15</v>
      </c>
      <c r="C3" s="1">
        <v>0</v>
      </c>
      <c r="D3" s="1">
        <v>7861</v>
      </c>
      <c r="E3" s="1">
        <v>0</v>
      </c>
      <c r="F3" s="1">
        <v>38</v>
      </c>
      <c r="G3" s="1">
        <v>0</v>
      </c>
      <c r="H3" s="1">
        <v>263358.03000000003</v>
      </c>
      <c r="I3" s="1">
        <v>1.1000000000000001</v>
      </c>
      <c r="J3" s="1">
        <v>136</v>
      </c>
      <c r="K3" s="1" t="s">
        <v>23</v>
      </c>
      <c r="L3" s="1">
        <v>0</v>
      </c>
      <c r="M3" s="1">
        <v>6</v>
      </c>
      <c r="N3" s="1">
        <v>1</v>
      </c>
    </row>
    <row r="4" spans="1:14" x14ac:dyDescent="0.25">
      <c r="A4" s="1">
        <v>65</v>
      </c>
      <c r="B4" s="1" t="s">
        <v>14</v>
      </c>
      <c r="C4" s="1">
        <v>0</v>
      </c>
      <c r="D4" s="1">
        <v>146</v>
      </c>
      <c r="E4" s="1">
        <v>0</v>
      </c>
      <c r="F4" s="1">
        <v>20</v>
      </c>
      <c r="G4" s="1">
        <v>0</v>
      </c>
      <c r="H4" s="1">
        <v>162000</v>
      </c>
      <c r="I4" s="1">
        <v>1.3</v>
      </c>
      <c r="J4" s="1">
        <v>129</v>
      </c>
      <c r="K4" s="1" t="s">
        <v>23</v>
      </c>
      <c r="L4" s="1">
        <v>1</v>
      </c>
      <c r="M4" s="1">
        <v>7</v>
      </c>
      <c r="N4" s="1">
        <v>1</v>
      </c>
    </row>
    <row r="5" spans="1:14" x14ac:dyDescent="0.25">
      <c r="A5" s="1">
        <v>50</v>
      </c>
      <c r="B5" s="1" t="s">
        <v>15</v>
      </c>
      <c r="C5" s="1">
        <v>1</v>
      </c>
      <c r="D5" s="1">
        <v>111</v>
      </c>
      <c r="E5" s="1">
        <v>0</v>
      </c>
      <c r="F5" s="1">
        <v>20</v>
      </c>
      <c r="G5" s="1">
        <v>0</v>
      </c>
      <c r="H5" s="1">
        <v>210000</v>
      </c>
      <c r="I5" s="1">
        <v>1.9</v>
      </c>
      <c r="J5" s="1">
        <v>137</v>
      </c>
      <c r="K5" s="1" t="s">
        <v>23</v>
      </c>
      <c r="L5" s="1">
        <v>0</v>
      </c>
      <c r="M5" s="1">
        <v>7</v>
      </c>
      <c r="N5" s="1">
        <v>1</v>
      </c>
    </row>
    <row r="6" spans="1:14" x14ac:dyDescent="0.25">
      <c r="A6" s="1">
        <v>65</v>
      </c>
      <c r="B6" s="1" t="s">
        <v>14</v>
      </c>
      <c r="C6" s="1">
        <v>1</v>
      </c>
      <c r="D6" s="1">
        <v>160</v>
      </c>
      <c r="E6" s="1">
        <v>1</v>
      </c>
      <c r="F6" s="1">
        <v>20</v>
      </c>
      <c r="G6" s="1">
        <v>0</v>
      </c>
      <c r="H6" s="1">
        <v>327000</v>
      </c>
      <c r="I6" s="1">
        <v>2.7</v>
      </c>
      <c r="J6" s="1">
        <v>116</v>
      </c>
      <c r="K6" s="1" t="s">
        <v>24</v>
      </c>
      <c r="L6" s="1">
        <v>0</v>
      </c>
      <c r="M6" s="1">
        <v>8</v>
      </c>
      <c r="N6" s="1">
        <v>1</v>
      </c>
    </row>
    <row r="7" spans="1:14" x14ac:dyDescent="0.25">
      <c r="A7" s="1">
        <v>90</v>
      </c>
      <c r="B7" s="1" t="s">
        <v>16</v>
      </c>
      <c r="C7" s="1">
        <v>1</v>
      </c>
      <c r="D7" s="1">
        <v>47</v>
      </c>
      <c r="E7" s="1">
        <v>0</v>
      </c>
      <c r="F7" s="1">
        <v>40</v>
      </c>
      <c r="G7" s="1">
        <v>1</v>
      </c>
      <c r="H7" s="1">
        <v>204000</v>
      </c>
      <c r="I7" s="1">
        <v>2.1</v>
      </c>
      <c r="J7" s="1">
        <v>132</v>
      </c>
      <c r="K7" s="1" t="s">
        <v>23</v>
      </c>
      <c r="L7" s="1">
        <v>1</v>
      </c>
      <c r="M7" s="1">
        <v>8</v>
      </c>
      <c r="N7" s="1">
        <v>1</v>
      </c>
    </row>
    <row r="8" spans="1:14" x14ac:dyDescent="0.25">
      <c r="A8" s="1">
        <v>75</v>
      </c>
      <c r="B8" s="1" t="s">
        <v>14</v>
      </c>
      <c r="C8" s="1">
        <v>1</v>
      </c>
      <c r="D8" s="1">
        <v>246</v>
      </c>
      <c r="E8" s="1">
        <v>0</v>
      </c>
      <c r="F8" s="1">
        <v>15</v>
      </c>
      <c r="G8" s="1">
        <v>0</v>
      </c>
      <c r="H8" s="1">
        <v>127000</v>
      </c>
      <c r="I8" s="1">
        <v>1.2</v>
      </c>
      <c r="J8" s="1">
        <v>137</v>
      </c>
      <c r="K8" s="1" t="s">
        <v>23</v>
      </c>
      <c r="L8" s="1">
        <v>0</v>
      </c>
      <c r="M8" s="1">
        <v>10</v>
      </c>
      <c r="N8" s="1">
        <v>1</v>
      </c>
    </row>
    <row r="9" spans="1:14" x14ac:dyDescent="0.25">
      <c r="A9" s="1">
        <v>60</v>
      </c>
      <c r="B9" s="1" t="s">
        <v>15</v>
      </c>
      <c r="C9" s="1">
        <v>1</v>
      </c>
      <c r="D9" s="1">
        <v>315</v>
      </c>
      <c r="E9" s="1">
        <v>1</v>
      </c>
      <c r="F9" s="1">
        <v>60</v>
      </c>
      <c r="G9" s="1">
        <v>0</v>
      </c>
      <c r="H9" s="1">
        <v>454000</v>
      </c>
      <c r="I9" s="1">
        <v>1.1000000000000001</v>
      </c>
      <c r="J9" s="1">
        <v>131</v>
      </c>
      <c r="K9" s="1" t="s">
        <v>23</v>
      </c>
      <c r="L9" s="1">
        <v>1</v>
      </c>
      <c r="M9" s="1">
        <v>10</v>
      </c>
      <c r="N9" s="1">
        <v>1</v>
      </c>
    </row>
    <row r="10" spans="1:14" x14ac:dyDescent="0.25">
      <c r="A10" s="1">
        <v>65</v>
      </c>
      <c r="B10" s="1" t="s">
        <v>14</v>
      </c>
      <c r="C10" s="1">
        <v>0</v>
      </c>
      <c r="D10" s="1">
        <v>157</v>
      </c>
      <c r="E10" s="1">
        <v>0</v>
      </c>
      <c r="F10" s="1">
        <v>65</v>
      </c>
      <c r="G10" s="1">
        <v>0</v>
      </c>
      <c r="H10" s="1">
        <v>263358.03000000003</v>
      </c>
      <c r="I10" s="1">
        <v>1.5</v>
      </c>
      <c r="J10" s="1">
        <v>138</v>
      </c>
      <c r="K10" s="1" t="s">
        <v>24</v>
      </c>
      <c r="L10" s="1">
        <v>0</v>
      </c>
      <c r="M10" s="1">
        <v>10</v>
      </c>
      <c r="N10" s="1">
        <v>1</v>
      </c>
    </row>
    <row r="11" spans="1:14" x14ac:dyDescent="0.25">
      <c r="A11" s="1">
        <v>80</v>
      </c>
      <c r="B11" s="1" t="s">
        <v>14</v>
      </c>
      <c r="C11" s="1">
        <v>1</v>
      </c>
      <c r="D11" s="1">
        <v>123</v>
      </c>
      <c r="E11" s="1">
        <v>0</v>
      </c>
      <c r="F11" s="1">
        <v>35</v>
      </c>
      <c r="G11" s="1">
        <v>1</v>
      </c>
      <c r="H11" s="1">
        <v>388000</v>
      </c>
      <c r="I11" s="1">
        <v>9.4</v>
      </c>
      <c r="J11" s="1">
        <v>133</v>
      </c>
      <c r="K11" s="1" t="s">
        <v>23</v>
      </c>
      <c r="L11" s="1">
        <v>1</v>
      </c>
      <c r="M11" s="1">
        <v>10</v>
      </c>
      <c r="N11" s="1">
        <v>1</v>
      </c>
    </row>
    <row r="12" spans="1:14" x14ac:dyDescent="0.25">
      <c r="A12" s="1">
        <v>75</v>
      </c>
      <c r="B12" s="1" t="s">
        <v>14</v>
      </c>
      <c r="C12" s="1">
        <v>1</v>
      </c>
      <c r="D12" s="1">
        <v>81</v>
      </c>
      <c r="E12" s="1">
        <v>0</v>
      </c>
      <c r="F12" s="1">
        <v>38</v>
      </c>
      <c r="G12" s="1">
        <v>1</v>
      </c>
      <c r="H12" s="1">
        <v>368000</v>
      </c>
      <c r="I12" s="1">
        <v>4</v>
      </c>
      <c r="J12" s="1">
        <v>131</v>
      </c>
      <c r="K12" s="1" t="s">
        <v>23</v>
      </c>
      <c r="L12" s="1">
        <v>1</v>
      </c>
      <c r="M12" s="1">
        <v>10</v>
      </c>
      <c r="N12" s="1">
        <v>1</v>
      </c>
    </row>
    <row r="13" spans="1:14" x14ac:dyDescent="0.25">
      <c r="A13" s="1">
        <v>62</v>
      </c>
      <c r="B13" s="1" t="s">
        <v>14</v>
      </c>
      <c r="C13" s="1">
        <v>0</v>
      </c>
      <c r="D13" s="1">
        <v>231</v>
      </c>
      <c r="E13" s="1">
        <v>0</v>
      </c>
      <c r="F13" s="1">
        <v>25</v>
      </c>
      <c r="G13" s="1">
        <v>1</v>
      </c>
      <c r="H13" s="1">
        <v>253000</v>
      </c>
      <c r="I13" s="1">
        <v>0.9</v>
      </c>
      <c r="J13" s="1">
        <v>140</v>
      </c>
      <c r="K13" s="1" t="s">
        <v>23</v>
      </c>
      <c r="L13" s="1">
        <v>1</v>
      </c>
      <c r="M13" s="1">
        <v>10</v>
      </c>
      <c r="N13" s="1">
        <v>1</v>
      </c>
    </row>
    <row r="14" spans="1:14" x14ac:dyDescent="0.25">
      <c r="A14" s="1">
        <v>45</v>
      </c>
      <c r="B14" s="1" t="s">
        <v>15</v>
      </c>
      <c r="C14" s="1">
        <v>1</v>
      </c>
      <c r="D14" s="1">
        <v>981</v>
      </c>
      <c r="E14" s="1">
        <v>0</v>
      </c>
      <c r="F14" s="1">
        <v>30</v>
      </c>
      <c r="G14" s="1">
        <v>0</v>
      </c>
      <c r="H14" s="1">
        <v>136000</v>
      </c>
      <c r="I14" s="1">
        <v>1.1000000000000001</v>
      </c>
      <c r="J14" s="1">
        <v>137</v>
      </c>
      <c r="K14" s="1" t="s">
        <v>23</v>
      </c>
      <c r="L14" s="1">
        <v>0</v>
      </c>
      <c r="M14" s="1">
        <v>11</v>
      </c>
      <c r="N14" s="1">
        <v>1</v>
      </c>
    </row>
    <row r="15" spans="1:14" x14ac:dyDescent="0.25">
      <c r="A15" s="1">
        <v>50</v>
      </c>
      <c r="B15" s="1" t="s">
        <v>15</v>
      </c>
      <c r="C15" s="1">
        <v>1</v>
      </c>
      <c r="D15" s="1">
        <v>168</v>
      </c>
      <c r="E15" s="1">
        <v>0</v>
      </c>
      <c r="F15" s="1">
        <v>38</v>
      </c>
      <c r="G15" s="1">
        <v>1</v>
      </c>
      <c r="H15" s="1">
        <v>276000</v>
      </c>
      <c r="I15" s="1">
        <v>1.1000000000000001</v>
      </c>
      <c r="J15" s="1">
        <v>137</v>
      </c>
      <c r="K15" s="1" t="s">
        <v>23</v>
      </c>
      <c r="L15" s="1">
        <v>0</v>
      </c>
      <c r="M15" s="1">
        <v>11</v>
      </c>
      <c r="N15" s="1">
        <v>1</v>
      </c>
    </row>
    <row r="16" spans="1:14" x14ac:dyDescent="0.25">
      <c r="A16" s="1">
        <v>49</v>
      </c>
      <c r="B16" s="1" t="s">
        <v>15</v>
      </c>
      <c r="C16" s="1">
        <v>1</v>
      </c>
      <c r="D16" s="1">
        <v>80</v>
      </c>
      <c r="E16" s="1">
        <v>0</v>
      </c>
      <c r="F16" s="1">
        <v>30</v>
      </c>
      <c r="G16" s="1">
        <v>1</v>
      </c>
      <c r="H16" s="1">
        <v>427000</v>
      </c>
      <c r="I16" s="1">
        <v>1</v>
      </c>
      <c r="J16" s="1">
        <v>138</v>
      </c>
      <c r="K16" s="1" t="s">
        <v>24</v>
      </c>
      <c r="L16" s="1">
        <v>0</v>
      </c>
      <c r="M16" s="1">
        <v>12</v>
      </c>
      <c r="N16" s="1">
        <v>0</v>
      </c>
    </row>
    <row r="17" spans="1:14" x14ac:dyDescent="0.25">
      <c r="A17" s="1">
        <v>82</v>
      </c>
      <c r="B17" s="1" t="s">
        <v>16</v>
      </c>
      <c r="C17" s="1">
        <v>1</v>
      </c>
      <c r="D17" s="1">
        <v>379</v>
      </c>
      <c r="E17" s="1">
        <v>0</v>
      </c>
      <c r="F17" s="1">
        <v>50</v>
      </c>
      <c r="G17" s="1">
        <v>0</v>
      </c>
      <c r="H17" s="1">
        <v>47000</v>
      </c>
      <c r="I17" s="1">
        <v>1.3</v>
      </c>
      <c r="J17" s="1">
        <v>136</v>
      </c>
      <c r="K17" s="1" t="s">
        <v>23</v>
      </c>
      <c r="L17" s="1">
        <v>0</v>
      </c>
      <c r="M17" s="1">
        <v>13</v>
      </c>
      <c r="N17" s="1">
        <v>1</v>
      </c>
    </row>
    <row r="18" spans="1:14" x14ac:dyDescent="0.25">
      <c r="A18" s="1">
        <v>87</v>
      </c>
      <c r="B18" s="1" t="s">
        <v>16</v>
      </c>
      <c r="C18" s="1">
        <v>1</v>
      </c>
      <c r="D18" s="1">
        <v>149</v>
      </c>
      <c r="E18" s="1">
        <v>0</v>
      </c>
      <c r="F18" s="1">
        <v>38</v>
      </c>
      <c r="G18" s="1">
        <v>0</v>
      </c>
      <c r="H18" s="1">
        <v>262000</v>
      </c>
      <c r="I18" s="1">
        <v>0.9</v>
      </c>
      <c r="J18" s="1">
        <v>140</v>
      </c>
      <c r="K18" s="1" t="s">
        <v>23</v>
      </c>
      <c r="L18" s="1">
        <v>0</v>
      </c>
      <c r="M18" s="1">
        <v>14</v>
      </c>
      <c r="N18" s="1">
        <v>1</v>
      </c>
    </row>
    <row r="19" spans="1:14" x14ac:dyDescent="0.25">
      <c r="A19" s="1">
        <v>45</v>
      </c>
      <c r="B19" s="1" t="s">
        <v>15</v>
      </c>
      <c r="C19" s="1">
        <v>0</v>
      </c>
      <c r="D19" s="1">
        <v>582</v>
      </c>
      <c r="E19" s="1">
        <v>0</v>
      </c>
      <c r="F19" s="1">
        <v>14</v>
      </c>
      <c r="G19" s="1">
        <v>0</v>
      </c>
      <c r="H19" s="1">
        <v>166000</v>
      </c>
      <c r="I19" s="1">
        <v>0.8</v>
      </c>
      <c r="J19" s="1">
        <v>127</v>
      </c>
      <c r="K19" s="1" t="s">
        <v>23</v>
      </c>
      <c r="L19" s="1">
        <v>0</v>
      </c>
      <c r="M19" s="1">
        <v>14</v>
      </c>
      <c r="N19" s="1">
        <v>1</v>
      </c>
    </row>
    <row r="20" spans="1:14" x14ac:dyDescent="0.25">
      <c r="A20" s="1">
        <v>70</v>
      </c>
      <c r="B20" s="1" t="s">
        <v>14</v>
      </c>
      <c r="C20" s="1">
        <v>1</v>
      </c>
      <c r="D20" s="1">
        <v>125</v>
      </c>
      <c r="E20" s="1">
        <v>0</v>
      </c>
      <c r="F20" s="1">
        <v>25</v>
      </c>
      <c r="G20" s="1">
        <v>1</v>
      </c>
      <c r="H20" s="1">
        <v>237000</v>
      </c>
      <c r="I20" s="1">
        <v>1</v>
      </c>
      <c r="J20" s="1">
        <v>140</v>
      </c>
      <c r="K20" s="1" t="s">
        <v>24</v>
      </c>
      <c r="L20" s="1">
        <v>0</v>
      </c>
      <c r="M20" s="1">
        <v>15</v>
      </c>
      <c r="N20" s="1">
        <v>1</v>
      </c>
    </row>
    <row r="21" spans="1:14" x14ac:dyDescent="0.25">
      <c r="A21" s="1">
        <v>48</v>
      </c>
      <c r="B21" s="1" t="s">
        <v>15</v>
      </c>
      <c r="C21" s="1">
        <v>1</v>
      </c>
      <c r="D21" s="1">
        <v>582</v>
      </c>
      <c r="E21" s="1">
        <v>1</v>
      </c>
      <c r="F21" s="1">
        <v>55</v>
      </c>
      <c r="G21" s="1">
        <v>0</v>
      </c>
      <c r="H21" s="1">
        <v>87000</v>
      </c>
      <c r="I21" s="1">
        <v>1.9</v>
      </c>
      <c r="J21" s="1">
        <v>121</v>
      </c>
      <c r="K21" s="1" t="s">
        <v>24</v>
      </c>
      <c r="L21" s="1">
        <v>0</v>
      </c>
      <c r="M21" s="1">
        <v>15</v>
      </c>
      <c r="N21" s="1">
        <v>1</v>
      </c>
    </row>
    <row r="22" spans="1:14" x14ac:dyDescent="0.25">
      <c r="A22" s="1">
        <v>65</v>
      </c>
      <c r="B22" s="1" t="s">
        <v>14</v>
      </c>
      <c r="C22" s="1">
        <v>1</v>
      </c>
      <c r="D22" s="1">
        <v>52</v>
      </c>
      <c r="E22" s="1">
        <v>0</v>
      </c>
      <c r="F22" s="1">
        <v>25</v>
      </c>
      <c r="G22" s="1">
        <v>1</v>
      </c>
      <c r="H22" s="1">
        <v>276000</v>
      </c>
      <c r="I22" s="1">
        <v>1.3</v>
      </c>
      <c r="J22" s="1">
        <v>137</v>
      </c>
      <c r="K22" s="1" t="s">
        <v>24</v>
      </c>
      <c r="L22" s="1">
        <v>0</v>
      </c>
      <c r="M22" s="1">
        <v>16</v>
      </c>
      <c r="N22" s="1">
        <v>0</v>
      </c>
    </row>
    <row r="23" spans="1:14" x14ac:dyDescent="0.25">
      <c r="A23" s="1">
        <v>65</v>
      </c>
      <c r="B23" s="1" t="s">
        <v>14</v>
      </c>
      <c r="C23" s="1">
        <v>1</v>
      </c>
      <c r="D23" s="1">
        <v>128</v>
      </c>
      <c r="E23" s="1">
        <v>1</v>
      </c>
      <c r="F23" s="1">
        <v>30</v>
      </c>
      <c r="G23" s="1">
        <v>1</v>
      </c>
      <c r="H23" s="1">
        <v>297000</v>
      </c>
      <c r="I23" s="1">
        <v>1.6</v>
      </c>
      <c r="J23" s="1">
        <v>136</v>
      </c>
      <c r="K23" s="1" t="s">
        <v>24</v>
      </c>
      <c r="L23" s="1">
        <v>0</v>
      </c>
      <c r="M23" s="1">
        <v>20</v>
      </c>
      <c r="N23" s="1">
        <v>1</v>
      </c>
    </row>
    <row r="24" spans="1:14" x14ac:dyDescent="0.25">
      <c r="A24" s="1">
        <v>68</v>
      </c>
      <c r="B24" s="1" t="s">
        <v>14</v>
      </c>
      <c r="C24" s="1">
        <v>1</v>
      </c>
      <c r="D24" s="1">
        <v>220</v>
      </c>
      <c r="E24" s="1">
        <v>0</v>
      </c>
      <c r="F24" s="1">
        <v>35</v>
      </c>
      <c r="G24" s="1">
        <v>1</v>
      </c>
      <c r="H24" s="1">
        <v>289000</v>
      </c>
      <c r="I24" s="1">
        <v>0.9</v>
      </c>
      <c r="J24" s="1">
        <v>140</v>
      </c>
      <c r="K24" s="1" t="s">
        <v>23</v>
      </c>
      <c r="L24" s="1">
        <v>1</v>
      </c>
      <c r="M24" s="1">
        <v>20</v>
      </c>
      <c r="N24" s="1">
        <v>1</v>
      </c>
    </row>
    <row r="25" spans="1:14" x14ac:dyDescent="0.25">
      <c r="A25" s="1">
        <v>53</v>
      </c>
      <c r="B25" s="1" t="s">
        <v>15</v>
      </c>
      <c r="C25" s="1">
        <v>0</v>
      </c>
      <c r="D25" s="1">
        <v>63</v>
      </c>
      <c r="E25" s="1">
        <v>1</v>
      </c>
      <c r="F25" s="1">
        <v>60</v>
      </c>
      <c r="G25" s="1">
        <v>0</v>
      </c>
      <c r="H25" s="1">
        <v>368000</v>
      </c>
      <c r="I25" s="1">
        <v>0.8</v>
      </c>
      <c r="J25" s="1">
        <v>135</v>
      </c>
      <c r="K25" s="1" t="s">
        <v>23</v>
      </c>
      <c r="L25" s="1">
        <v>0</v>
      </c>
      <c r="M25" s="1">
        <v>22</v>
      </c>
      <c r="N25" s="1">
        <v>0</v>
      </c>
    </row>
    <row r="26" spans="1:14" x14ac:dyDescent="0.25">
      <c r="A26" s="1">
        <v>75</v>
      </c>
      <c r="B26" s="1" t="s">
        <v>14</v>
      </c>
      <c r="C26" s="1">
        <v>0</v>
      </c>
      <c r="D26" s="1">
        <v>582</v>
      </c>
      <c r="E26" s="1">
        <v>1</v>
      </c>
      <c r="F26" s="1">
        <v>30</v>
      </c>
      <c r="G26" s="1">
        <v>1</v>
      </c>
      <c r="H26" s="1">
        <v>263358.03000000003</v>
      </c>
      <c r="I26" s="1">
        <v>1.83</v>
      </c>
      <c r="J26" s="1">
        <v>134</v>
      </c>
      <c r="K26" s="1" t="s">
        <v>24</v>
      </c>
      <c r="L26" s="1">
        <v>0</v>
      </c>
      <c r="M26" s="1">
        <v>23</v>
      </c>
      <c r="N26" s="1">
        <v>1</v>
      </c>
    </row>
    <row r="27" spans="1:14" x14ac:dyDescent="0.25">
      <c r="A27" s="1">
        <v>80</v>
      </c>
      <c r="B27" s="1" t="s">
        <v>14</v>
      </c>
      <c r="C27" s="1">
        <v>0</v>
      </c>
      <c r="D27" s="1">
        <v>148</v>
      </c>
      <c r="E27" s="1">
        <v>1</v>
      </c>
      <c r="F27" s="1">
        <v>38</v>
      </c>
      <c r="G27" s="1">
        <v>0</v>
      </c>
      <c r="H27" s="1">
        <v>149000</v>
      </c>
      <c r="I27" s="1">
        <v>1.9</v>
      </c>
      <c r="J27" s="1">
        <v>144</v>
      </c>
      <c r="K27" s="1" t="s">
        <v>23</v>
      </c>
      <c r="L27" s="1">
        <v>1</v>
      </c>
      <c r="M27" s="1">
        <v>23</v>
      </c>
      <c r="N27" s="1">
        <v>1</v>
      </c>
    </row>
    <row r="28" spans="1:14" x14ac:dyDescent="0.25">
      <c r="A28" s="1">
        <v>95</v>
      </c>
      <c r="B28" s="1" t="s">
        <v>16</v>
      </c>
      <c r="C28" s="1">
        <v>1</v>
      </c>
      <c r="D28" s="1">
        <v>112</v>
      </c>
      <c r="E28" s="1">
        <v>0</v>
      </c>
      <c r="F28" s="1">
        <v>40</v>
      </c>
      <c r="G28" s="1">
        <v>1</v>
      </c>
      <c r="H28" s="1">
        <v>196000</v>
      </c>
      <c r="I28" s="1">
        <v>1</v>
      </c>
      <c r="J28" s="1">
        <v>138</v>
      </c>
      <c r="K28" s="1" t="s">
        <v>24</v>
      </c>
      <c r="L28" s="1">
        <v>0</v>
      </c>
      <c r="M28" s="1">
        <v>24</v>
      </c>
      <c r="N28" s="1">
        <v>1</v>
      </c>
    </row>
    <row r="29" spans="1:14" x14ac:dyDescent="0.25">
      <c r="A29" s="1">
        <v>70</v>
      </c>
      <c r="B29" s="1" t="s">
        <v>14</v>
      </c>
      <c r="C29" s="1">
        <v>0</v>
      </c>
      <c r="D29" s="1">
        <v>122</v>
      </c>
      <c r="E29" s="1">
        <v>1</v>
      </c>
      <c r="F29" s="1">
        <v>45</v>
      </c>
      <c r="G29" s="1">
        <v>1</v>
      </c>
      <c r="H29" s="1">
        <v>284000</v>
      </c>
      <c r="I29" s="1">
        <v>1.3</v>
      </c>
      <c r="J29" s="1">
        <v>136</v>
      </c>
      <c r="K29" s="1" t="s">
        <v>23</v>
      </c>
      <c r="L29" s="1">
        <v>1</v>
      </c>
      <c r="M29" s="1">
        <v>26</v>
      </c>
      <c r="N29" s="1">
        <v>1</v>
      </c>
    </row>
    <row r="30" spans="1:14" x14ac:dyDescent="0.25">
      <c r="A30" s="1">
        <v>58</v>
      </c>
      <c r="B30" s="1" t="s">
        <v>15</v>
      </c>
      <c r="C30" s="1">
        <v>1</v>
      </c>
      <c r="D30" s="1">
        <v>60</v>
      </c>
      <c r="E30" s="1">
        <v>0</v>
      </c>
      <c r="F30" s="1">
        <v>38</v>
      </c>
      <c r="G30" s="1">
        <v>0</v>
      </c>
      <c r="H30" s="1">
        <v>153000</v>
      </c>
      <c r="I30" s="1">
        <v>5.8</v>
      </c>
      <c r="J30" s="1">
        <v>134</v>
      </c>
      <c r="K30" s="1" t="s">
        <v>23</v>
      </c>
      <c r="L30" s="1">
        <v>0</v>
      </c>
      <c r="M30" s="1">
        <v>26</v>
      </c>
      <c r="N30" s="1">
        <v>1</v>
      </c>
    </row>
    <row r="31" spans="1:14" x14ac:dyDescent="0.25">
      <c r="A31" s="1">
        <v>82</v>
      </c>
      <c r="B31" s="1" t="s">
        <v>16</v>
      </c>
      <c r="C31" s="1">
        <v>0</v>
      </c>
      <c r="D31" s="1">
        <v>70</v>
      </c>
      <c r="E31" s="1">
        <v>1</v>
      </c>
      <c r="F31" s="1">
        <v>30</v>
      </c>
      <c r="G31" s="1">
        <v>0</v>
      </c>
      <c r="H31" s="1">
        <v>200000</v>
      </c>
      <c r="I31" s="1">
        <v>1.2</v>
      </c>
      <c r="J31" s="1">
        <v>132</v>
      </c>
      <c r="K31" s="1" t="s">
        <v>23</v>
      </c>
      <c r="L31" s="1">
        <v>1</v>
      </c>
      <c r="M31" s="1">
        <v>26</v>
      </c>
      <c r="N31" s="1">
        <v>1</v>
      </c>
    </row>
    <row r="32" spans="1:14" x14ac:dyDescent="0.25">
      <c r="A32" s="1">
        <v>94</v>
      </c>
      <c r="B32" s="1" t="s">
        <v>16</v>
      </c>
      <c r="C32" s="1">
        <v>0</v>
      </c>
      <c r="D32" s="1">
        <v>582</v>
      </c>
      <c r="E32" s="1">
        <v>1</v>
      </c>
      <c r="F32" s="1">
        <v>38</v>
      </c>
      <c r="G32" s="1">
        <v>1</v>
      </c>
      <c r="H32" s="1">
        <v>263358.03000000003</v>
      </c>
      <c r="I32" s="1">
        <v>1.83</v>
      </c>
      <c r="J32" s="1">
        <v>134</v>
      </c>
      <c r="K32" s="1" t="s">
        <v>23</v>
      </c>
      <c r="L32" s="1">
        <v>0</v>
      </c>
      <c r="M32" s="1">
        <v>27</v>
      </c>
      <c r="N32" s="1">
        <v>1</v>
      </c>
    </row>
    <row r="33" spans="1:14" x14ac:dyDescent="0.25">
      <c r="A33" s="1">
        <v>85</v>
      </c>
      <c r="B33" s="1" t="s">
        <v>16</v>
      </c>
      <c r="C33" s="1">
        <v>0</v>
      </c>
      <c r="D33" s="1">
        <v>23</v>
      </c>
      <c r="E33" s="1">
        <v>0</v>
      </c>
      <c r="F33" s="1">
        <v>45</v>
      </c>
      <c r="G33" s="1">
        <v>0</v>
      </c>
      <c r="H33" s="1">
        <v>360000</v>
      </c>
      <c r="I33" s="1">
        <v>3</v>
      </c>
      <c r="J33" s="1">
        <v>132</v>
      </c>
      <c r="K33" s="1" t="s">
        <v>23</v>
      </c>
      <c r="L33" s="1">
        <v>0</v>
      </c>
      <c r="M33" s="1">
        <v>28</v>
      </c>
      <c r="N33" s="1">
        <v>1</v>
      </c>
    </row>
    <row r="34" spans="1:14" x14ac:dyDescent="0.25">
      <c r="A34" s="1">
        <v>50</v>
      </c>
      <c r="B34" s="1" t="s">
        <v>15</v>
      </c>
      <c r="C34" s="1">
        <v>1</v>
      </c>
      <c r="D34" s="1">
        <v>249</v>
      </c>
      <c r="E34" s="1">
        <v>1</v>
      </c>
      <c r="F34" s="1">
        <v>35</v>
      </c>
      <c r="G34" s="1">
        <v>1</v>
      </c>
      <c r="H34" s="1">
        <v>319000</v>
      </c>
      <c r="I34" s="1">
        <v>1</v>
      </c>
      <c r="J34" s="1">
        <v>128</v>
      </c>
      <c r="K34" s="1" t="s">
        <v>24</v>
      </c>
      <c r="L34" s="1">
        <v>0</v>
      </c>
      <c r="M34" s="1">
        <v>28</v>
      </c>
      <c r="N34" s="1">
        <v>1</v>
      </c>
    </row>
    <row r="35" spans="1:14" x14ac:dyDescent="0.25">
      <c r="A35" s="1">
        <v>50</v>
      </c>
      <c r="B35" s="1" t="s">
        <v>15</v>
      </c>
      <c r="C35" s="1">
        <v>1</v>
      </c>
      <c r="D35" s="1">
        <v>159</v>
      </c>
      <c r="E35" s="1">
        <v>1</v>
      </c>
      <c r="F35" s="1">
        <v>30</v>
      </c>
      <c r="G35" s="1">
        <v>0</v>
      </c>
      <c r="H35" s="1">
        <v>302000</v>
      </c>
      <c r="I35" s="1">
        <v>1.2</v>
      </c>
      <c r="J35" s="1">
        <v>138</v>
      </c>
      <c r="K35" s="1" t="s">
        <v>24</v>
      </c>
      <c r="L35" s="1">
        <v>0</v>
      </c>
      <c r="M35" s="1">
        <v>29</v>
      </c>
      <c r="N35" s="1">
        <v>0</v>
      </c>
    </row>
    <row r="36" spans="1:14" x14ac:dyDescent="0.25">
      <c r="A36" s="1">
        <v>65</v>
      </c>
      <c r="B36" s="1" t="s">
        <v>14</v>
      </c>
      <c r="C36" s="1">
        <v>0</v>
      </c>
      <c r="D36" s="1">
        <v>94</v>
      </c>
      <c r="E36" s="1">
        <v>1</v>
      </c>
      <c r="F36" s="1">
        <v>50</v>
      </c>
      <c r="G36" s="1">
        <v>1</v>
      </c>
      <c r="H36" s="1">
        <v>188000</v>
      </c>
      <c r="I36" s="1">
        <v>1</v>
      </c>
      <c r="J36" s="1">
        <v>140</v>
      </c>
      <c r="K36" s="1" t="s">
        <v>23</v>
      </c>
      <c r="L36" s="1">
        <v>0</v>
      </c>
      <c r="M36" s="1">
        <v>29</v>
      </c>
      <c r="N36" s="1">
        <v>1</v>
      </c>
    </row>
    <row r="37" spans="1:14" x14ac:dyDescent="0.25">
      <c r="A37" s="1">
        <v>69</v>
      </c>
      <c r="B37" s="1" t="s">
        <v>14</v>
      </c>
      <c r="C37" s="1">
        <v>0</v>
      </c>
      <c r="D37" s="1">
        <v>582</v>
      </c>
      <c r="E37" s="1">
        <v>1</v>
      </c>
      <c r="F37" s="1">
        <v>35</v>
      </c>
      <c r="G37" s="1">
        <v>0</v>
      </c>
      <c r="H37" s="1">
        <v>228000</v>
      </c>
      <c r="I37" s="1">
        <v>3.5</v>
      </c>
      <c r="J37" s="1">
        <v>134</v>
      </c>
      <c r="K37" s="1" t="s">
        <v>23</v>
      </c>
      <c r="L37" s="1">
        <v>0</v>
      </c>
      <c r="M37" s="1">
        <v>30</v>
      </c>
      <c r="N37" s="1">
        <v>1</v>
      </c>
    </row>
    <row r="38" spans="1:14" x14ac:dyDescent="0.25">
      <c r="A38" s="1">
        <v>90</v>
      </c>
      <c r="B38" s="1" t="s">
        <v>16</v>
      </c>
      <c r="C38" s="1">
        <v>1</v>
      </c>
      <c r="D38" s="1">
        <v>60</v>
      </c>
      <c r="E38" s="1">
        <v>1</v>
      </c>
      <c r="F38" s="1">
        <v>50</v>
      </c>
      <c r="G38" s="1">
        <v>0</v>
      </c>
      <c r="H38" s="1">
        <v>226000</v>
      </c>
      <c r="I38" s="1">
        <v>1</v>
      </c>
      <c r="J38" s="1">
        <v>134</v>
      </c>
      <c r="K38" s="1" t="s">
        <v>23</v>
      </c>
      <c r="L38" s="1">
        <v>0</v>
      </c>
      <c r="M38" s="1">
        <v>30</v>
      </c>
      <c r="N38" s="1">
        <v>1</v>
      </c>
    </row>
    <row r="39" spans="1:14" x14ac:dyDescent="0.25">
      <c r="A39" s="1">
        <v>82</v>
      </c>
      <c r="B39" s="1" t="s">
        <v>16</v>
      </c>
      <c r="C39" s="1">
        <v>1</v>
      </c>
      <c r="D39" s="1">
        <v>855</v>
      </c>
      <c r="E39" s="1">
        <v>1</v>
      </c>
      <c r="F39" s="1">
        <v>50</v>
      </c>
      <c r="G39" s="1">
        <v>1</v>
      </c>
      <c r="H39" s="1">
        <v>321000</v>
      </c>
      <c r="I39" s="1">
        <v>1</v>
      </c>
      <c r="J39" s="1">
        <v>145</v>
      </c>
      <c r="K39" s="1" t="s">
        <v>24</v>
      </c>
      <c r="L39" s="1">
        <v>0</v>
      </c>
      <c r="M39" s="1">
        <v>30</v>
      </c>
      <c r="N39" s="1">
        <v>1</v>
      </c>
    </row>
    <row r="40" spans="1:14" x14ac:dyDescent="0.25">
      <c r="A40" s="1">
        <v>60</v>
      </c>
      <c r="B40" s="1" t="s">
        <v>15</v>
      </c>
      <c r="C40" s="1">
        <v>0</v>
      </c>
      <c r="D40" s="1">
        <v>2656</v>
      </c>
      <c r="E40" s="1">
        <v>1</v>
      </c>
      <c r="F40" s="1">
        <v>30</v>
      </c>
      <c r="G40" s="1">
        <v>0</v>
      </c>
      <c r="H40" s="1">
        <v>305000</v>
      </c>
      <c r="I40" s="1">
        <v>2.2999999999999998</v>
      </c>
      <c r="J40" s="1">
        <v>137</v>
      </c>
      <c r="K40" s="1" t="s">
        <v>23</v>
      </c>
      <c r="L40" s="1">
        <v>0</v>
      </c>
      <c r="M40" s="1">
        <v>30</v>
      </c>
      <c r="N40" s="1">
        <v>0</v>
      </c>
    </row>
    <row r="41" spans="1:14" x14ac:dyDescent="0.25">
      <c r="A41" s="1">
        <v>60</v>
      </c>
      <c r="B41" s="1" t="s">
        <v>15</v>
      </c>
      <c r="C41" s="1">
        <v>0</v>
      </c>
      <c r="D41" s="1">
        <v>235</v>
      </c>
      <c r="E41" s="1">
        <v>1</v>
      </c>
      <c r="F41" s="1">
        <v>38</v>
      </c>
      <c r="G41" s="1">
        <v>0</v>
      </c>
      <c r="H41" s="1">
        <v>329000</v>
      </c>
      <c r="I41" s="1">
        <v>3</v>
      </c>
      <c r="J41" s="1">
        <v>142</v>
      </c>
      <c r="K41" s="1" t="s">
        <v>24</v>
      </c>
      <c r="L41" s="1">
        <v>0</v>
      </c>
      <c r="M41" s="1">
        <v>30</v>
      </c>
      <c r="N41" s="1">
        <v>1</v>
      </c>
    </row>
    <row r="42" spans="1:14" x14ac:dyDescent="0.25">
      <c r="A42" s="1">
        <v>70</v>
      </c>
      <c r="B42" s="1" t="s">
        <v>14</v>
      </c>
      <c r="C42" s="1">
        <v>0</v>
      </c>
      <c r="D42" s="1">
        <v>582</v>
      </c>
      <c r="E42" s="1">
        <v>0</v>
      </c>
      <c r="F42" s="1">
        <v>20</v>
      </c>
      <c r="G42" s="1">
        <v>1</v>
      </c>
      <c r="H42" s="1">
        <v>263358.03000000003</v>
      </c>
      <c r="I42" s="1">
        <v>1.83</v>
      </c>
      <c r="J42" s="1">
        <v>134</v>
      </c>
      <c r="K42" s="1" t="s">
        <v>23</v>
      </c>
      <c r="L42" s="1">
        <v>1</v>
      </c>
      <c r="M42" s="1">
        <v>31</v>
      </c>
      <c r="N42" s="1">
        <v>1</v>
      </c>
    </row>
    <row r="43" spans="1:14" x14ac:dyDescent="0.25">
      <c r="A43" s="1">
        <v>50</v>
      </c>
      <c r="B43" s="1" t="s">
        <v>15</v>
      </c>
      <c r="C43" s="1">
        <v>0</v>
      </c>
      <c r="D43" s="1">
        <v>124</v>
      </c>
      <c r="E43" s="1">
        <v>1</v>
      </c>
      <c r="F43" s="1">
        <v>30</v>
      </c>
      <c r="G43" s="1">
        <v>1</v>
      </c>
      <c r="H43" s="1">
        <v>153000</v>
      </c>
      <c r="I43" s="1">
        <v>1.2</v>
      </c>
      <c r="J43" s="1">
        <v>136</v>
      </c>
      <c r="K43" s="1" t="s">
        <v>24</v>
      </c>
      <c r="L43" s="1">
        <v>1</v>
      </c>
      <c r="M43" s="1">
        <v>32</v>
      </c>
      <c r="N43" s="1">
        <v>1</v>
      </c>
    </row>
    <row r="44" spans="1:14" x14ac:dyDescent="0.25">
      <c r="A44" s="1">
        <v>70</v>
      </c>
      <c r="B44" s="1" t="s">
        <v>14</v>
      </c>
      <c r="C44" s="1">
        <v>0</v>
      </c>
      <c r="D44" s="1">
        <v>571</v>
      </c>
      <c r="E44" s="1">
        <v>1</v>
      </c>
      <c r="F44" s="1">
        <v>45</v>
      </c>
      <c r="G44" s="1">
        <v>1</v>
      </c>
      <c r="H44" s="1">
        <v>185000</v>
      </c>
      <c r="I44" s="1">
        <v>1.2</v>
      </c>
      <c r="J44" s="1">
        <v>139</v>
      </c>
      <c r="K44" s="1" t="s">
        <v>23</v>
      </c>
      <c r="L44" s="1">
        <v>1</v>
      </c>
      <c r="M44" s="1">
        <v>33</v>
      </c>
      <c r="N44" s="1">
        <v>1</v>
      </c>
    </row>
    <row r="45" spans="1:14" x14ac:dyDescent="0.25">
      <c r="A45" s="1">
        <v>72</v>
      </c>
      <c r="B45" s="1" t="s">
        <v>14</v>
      </c>
      <c r="C45" s="1">
        <v>0</v>
      </c>
      <c r="D45" s="1">
        <v>127</v>
      </c>
      <c r="E45" s="1">
        <v>1</v>
      </c>
      <c r="F45" s="1">
        <v>50</v>
      </c>
      <c r="G45" s="1">
        <v>1</v>
      </c>
      <c r="H45" s="1">
        <v>218000</v>
      </c>
      <c r="I45" s="1">
        <v>1</v>
      </c>
      <c r="J45" s="1">
        <v>134</v>
      </c>
      <c r="K45" s="1" t="s">
        <v>23</v>
      </c>
      <c r="L45" s="1">
        <v>0</v>
      </c>
      <c r="M45" s="1">
        <v>33</v>
      </c>
      <c r="N45" s="1">
        <v>0</v>
      </c>
    </row>
    <row r="46" spans="1:14" x14ac:dyDescent="0.25">
      <c r="A46" s="1">
        <v>60</v>
      </c>
      <c r="B46" s="1" t="s">
        <v>15</v>
      </c>
      <c r="C46" s="1">
        <v>1</v>
      </c>
      <c r="D46" s="1">
        <v>588</v>
      </c>
      <c r="E46" s="1">
        <v>1</v>
      </c>
      <c r="F46" s="1">
        <v>60</v>
      </c>
      <c r="G46" s="1">
        <v>0</v>
      </c>
      <c r="H46" s="1">
        <v>194000</v>
      </c>
      <c r="I46" s="1">
        <v>1.1000000000000001</v>
      </c>
      <c r="J46" s="1">
        <v>142</v>
      </c>
      <c r="K46" s="1" t="s">
        <v>24</v>
      </c>
      <c r="L46" s="1">
        <v>0</v>
      </c>
      <c r="M46" s="1">
        <v>33</v>
      </c>
      <c r="N46" s="1">
        <v>1</v>
      </c>
    </row>
    <row r="47" spans="1:14" x14ac:dyDescent="0.25">
      <c r="A47" s="1">
        <v>50</v>
      </c>
      <c r="B47" s="1" t="s">
        <v>15</v>
      </c>
      <c r="C47" s="1">
        <v>0</v>
      </c>
      <c r="D47" s="1">
        <v>582</v>
      </c>
      <c r="E47" s="1">
        <v>1</v>
      </c>
      <c r="F47" s="1">
        <v>38</v>
      </c>
      <c r="G47" s="1">
        <v>0</v>
      </c>
      <c r="H47" s="1">
        <v>310000</v>
      </c>
      <c r="I47" s="1">
        <v>1.9</v>
      </c>
      <c r="J47" s="1">
        <v>135</v>
      </c>
      <c r="K47" s="1" t="s">
        <v>23</v>
      </c>
      <c r="L47" s="1">
        <v>1</v>
      </c>
      <c r="M47" s="1">
        <v>35</v>
      </c>
      <c r="N47" s="1">
        <v>1</v>
      </c>
    </row>
    <row r="48" spans="1:14" x14ac:dyDescent="0.25">
      <c r="A48" s="1">
        <v>51</v>
      </c>
      <c r="B48" s="1" t="s">
        <v>15</v>
      </c>
      <c r="C48" s="1">
        <v>0</v>
      </c>
      <c r="D48" s="1">
        <v>1380</v>
      </c>
      <c r="E48" s="1">
        <v>0</v>
      </c>
      <c r="F48" s="1">
        <v>25</v>
      </c>
      <c r="G48" s="1">
        <v>1</v>
      </c>
      <c r="H48" s="1">
        <v>271000</v>
      </c>
      <c r="I48" s="1">
        <v>0.9</v>
      </c>
      <c r="J48" s="1">
        <v>130</v>
      </c>
      <c r="K48" s="1" t="s">
        <v>23</v>
      </c>
      <c r="L48" s="1">
        <v>0</v>
      </c>
      <c r="M48" s="1">
        <v>38</v>
      </c>
      <c r="N48" s="1">
        <v>1</v>
      </c>
    </row>
    <row r="49" spans="1:14" x14ac:dyDescent="0.25">
      <c r="A49" s="1">
        <v>60</v>
      </c>
      <c r="B49" s="1" t="s">
        <v>15</v>
      </c>
      <c r="C49" s="1">
        <v>0</v>
      </c>
      <c r="D49" s="1">
        <v>582</v>
      </c>
      <c r="E49" s="1">
        <v>1</v>
      </c>
      <c r="F49" s="1">
        <v>38</v>
      </c>
      <c r="G49" s="1">
        <v>1</v>
      </c>
      <c r="H49" s="1">
        <v>451000</v>
      </c>
      <c r="I49" s="1">
        <v>0.6</v>
      </c>
      <c r="J49" s="1">
        <v>138</v>
      </c>
      <c r="K49" s="1" t="s">
        <v>23</v>
      </c>
      <c r="L49" s="1">
        <v>1</v>
      </c>
      <c r="M49" s="1">
        <v>40</v>
      </c>
      <c r="N49" s="1">
        <v>1</v>
      </c>
    </row>
    <row r="50" spans="1:14" x14ac:dyDescent="0.25">
      <c r="A50" s="1">
        <v>80</v>
      </c>
      <c r="B50" s="1" t="s">
        <v>14</v>
      </c>
      <c r="C50" s="1">
        <v>1</v>
      </c>
      <c r="D50" s="1">
        <v>553</v>
      </c>
      <c r="E50" s="1">
        <v>0</v>
      </c>
      <c r="F50" s="1">
        <v>20</v>
      </c>
      <c r="G50" s="1">
        <v>1</v>
      </c>
      <c r="H50" s="1">
        <v>140000</v>
      </c>
      <c r="I50" s="1">
        <v>4.4000000000000004</v>
      </c>
      <c r="J50" s="1">
        <v>133</v>
      </c>
      <c r="K50" s="1" t="s">
        <v>23</v>
      </c>
      <c r="L50" s="1">
        <v>0</v>
      </c>
      <c r="M50" s="1">
        <v>41</v>
      </c>
      <c r="N50" s="1">
        <v>1</v>
      </c>
    </row>
    <row r="51" spans="1:14" x14ac:dyDescent="0.25">
      <c r="A51" s="1">
        <v>57</v>
      </c>
      <c r="B51" s="1" t="s">
        <v>15</v>
      </c>
      <c r="C51" s="1">
        <v>1</v>
      </c>
      <c r="D51" s="1">
        <v>129</v>
      </c>
      <c r="E51" s="1">
        <v>0</v>
      </c>
      <c r="F51" s="1">
        <v>30</v>
      </c>
      <c r="G51" s="1">
        <v>0</v>
      </c>
      <c r="H51" s="1">
        <v>395000</v>
      </c>
      <c r="I51" s="1">
        <v>1</v>
      </c>
      <c r="J51" s="1">
        <v>140</v>
      </c>
      <c r="K51" s="1" t="s">
        <v>24</v>
      </c>
      <c r="L51" s="1">
        <v>0</v>
      </c>
      <c r="M51" s="1">
        <v>42</v>
      </c>
      <c r="N51" s="1">
        <v>1</v>
      </c>
    </row>
    <row r="52" spans="1:14" x14ac:dyDescent="0.25">
      <c r="A52" s="1">
        <v>68</v>
      </c>
      <c r="B52" s="1" t="s">
        <v>14</v>
      </c>
      <c r="C52" s="1">
        <v>1</v>
      </c>
      <c r="D52" s="1">
        <v>577</v>
      </c>
      <c r="E52" s="1">
        <v>0</v>
      </c>
      <c r="F52" s="1">
        <v>25</v>
      </c>
      <c r="G52" s="1">
        <v>1</v>
      </c>
      <c r="H52" s="1">
        <v>166000</v>
      </c>
      <c r="I52" s="1">
        <v>1</v>
      </c>
      <c r="J52" s="1">
        <v>138</v>
      </c>
      <c r="K52" s="1" t="s">
        <v>23</v>
      </c>
      <c r="L52" s="1">
        <v>0</v>
      </c>
      <c r="M52" s="1">
        <v>43</v>
      </c>
      <c r="N52" s="1">
        <v>1</v>
      </c>
    </row>
    <row r="53" spans="1:14" x14ac:dyDescent="0.25">
      <c r="A53" s="1">
        <v>53</v>
      </c>
      <c r="B53" s="1" t="s">
        <v>15</v>
      </c>
      <c r="C53" s="1">
        <v>1</v>
      </c>
      <c r="D53" s="1">
        <v>91</v>
      </c>
      <c r="E53" s="1">
        <v>0</v>
      </c>
      <c r="F53" s="1">
        <v>20</v>
      </c>
      <c r="G53" s="1">
        <v>1</v>
      </c>
      <c r="H53" s="1">
        <v>418000</v>
      </c>
      <c r="I53" s="1">
        <v>1.4</v>
      </c>
      <c r="J53" s="1">
        <v>139</v>
      </c>
      <c r="K53" s="1" t="s">
        <v>24</v>
      </c>
      <c r="L53" s="1">
        <v>0</v>
      </c>
      <c r="M53" s="1">
        <v>43</v>
      </c>
      <c r="N53" s="1">
        <v>1</v>
      </c>
    </row>
    <row r="54" spans="1:14" x14ac:dyDescent="0.25">
      <c r="A54" s="1">
        <v>60</v>
      </c>
      <c r="B54" s="1" t="s">
        <v>15</v>
      </c>
      <c r="C54" s="1">
        <v>0</v>
      </c>
      <c r="D54" s="1">
        <v>3964</v>
      </c>
      <c r="E54" s="1">
        <v>1</v>
      </c>
      <c r="F54" s="1">
        <v>62</v>
      </c>
      <c r="G54" s="1">
        <v>0</v>
      </c>
      <c r="H54" s="1">
        <v>263358.03000000003</v>
      </c>
      <c r="I54" s="1">
        <v>6.8</v>
      </c>
      <c r="J54" s="1">
        <v>146</v>
      </c>
      <c r="K54" s="1" t="s">
        <v>24</v>
      </c>
      <c r="L54" s="1">
        <v>0</v>
      </c>
      <c r="M54" s="1">
        <v>43</v>
      </c>
      <c r="N54" s="1">
        <v>1</v>
      </c>
    </row>
    <row r="55" spans="1:14" x14ac:dyDescent="0.25">
      <c r="A55" s="1">
        <v>70</v>
      </c>
      <c r="B55" s="1" t="s">
        <v>14</v>
      </c>
      <c r="C55" s="1">
        <v>1</v>
      </c>
      <c r="D55" s="1">
        <v>69</v>
      </c>
      <c r="E55" s="1">
        <v>1</v>
      </c>
      <c r="F55" s="1">
        <v>50</v>
      </c>
      <c r="G55" s="1">
        <v>1</v>
      </c>
      <c r="H55" s="1">
        <v>351000</v>
      </c>
      <c r="I55" s="1">
        <v>1</v>
      </c>
      <c r="J55" s="1">
        <v>134</v>
      </c>
      <c r="K55" s="1" t="s">
        <v>24</v>
      </c>
      <c r="L55" s="1">
        <v>0</v>
      </c>
      <c r="M55" s="1">
        <v>44</v>
      </c>
      <c r="N55" s="1">
        <v>1</v>
      </c>
    </row>
    <row r="56" spans="1:14" x14ac:dyDescent="0.25">
      <c r="A56" s="1">
        <v>60</v>
      </c>
      <c r="B56" s="1" t="s">
        <v>15</v>
      </c>
      <c r="C56" s="1">
        <v>1</v>
      </c>
      <c r="D56" s="1">
        <v>260</v>
      </c>
      <c r="E56" s="1">
        <v>1</v>
      </c>
      <c r="F56" s="1">
        <v>38</v>
      </c>
      <c r="G56" s="1">
        <v>0</v>
      </c>
      <c r="H56" s="1">
        <v>255000</v>
      </c>
      <c r="I56" s="1">
        <v>2.2000000000000002</v>
      </c>
      <c r="J56" s="1">
        <v>132</v>
      </c>
      <c r="K56" s="1" t="s">
        <v>24</v>
      </c>
      <c r="L56" s="1">
        <v>1</v>
      </c>
      <c r="M56" s="1">
        <v>45</v>
      </c>
      <c r="N56" s="1">
        <v>1</v>
      </c>
    </row>
    <row r="57" spans="1:14" x14ac:dyDescent="0.25">
      <c r="A57" s="1">
        <v>95</v>
      </c>
      <c r="B57" s="1" t="s">
        <v>16</v>
      </c>
      <c r="C57" s="1">
        <v>1</v>
      </c>
      <c r="D57" s="1">
        <v>371</v>
      </c>
      <c r="E57" s="1">
        <v>0</v>
      </c>
      <c r="F57" s="1">
        <v>30</v>
      </c>
      <c r="G57" s="1">
        <v>0</v>
      </c>
      <c r="H57" s="1">
        <v>461000</v>
      </c>
      <c r="I57" s="1">
        <v>2</v>
      </c>
      <c r="J57" s="1">
        <v>132</v>
      </c>
      <c r="K57" s="1" t="s">
        <v>23</v>
      </c>
      <c r="L57" s="1">
        <v>0</v>
      </c>
      <c r="M57" s="1">
        <v>50</v>
      </c>
      <c r="N57" s="1">
        <v>1</v>
      </c>
    </row>
    <row r="58" spans="1:14" x14ac:dyDescent="0.25">
      <c r="A58" s="1">
        <v>70</v>
      </c>
      <c r="B58" s="1" t="s">
        <v>14</v>
      </c>
      <c r="C58" s="1">
        <v>1</v>
      </c>
      <c r="D58" s="1">
        <v>75</v>
      </c>
      <c r="E58" s="1">
        <v>0</v>
      </c>
      <c r="F58" s="1">
        <v>35</v>
      </c>
      <c r="G58" s="1">
        <v>0</v>
      </c>
      <c r="H58" s="1">
        <v>223000</v>
      </c>
      <c r="I58" s="1">
        <v>2.7</v>
      </c>
      <c r="J58" s="1">
        <v>138</v>
      </c>
      <c r="K58" s="1" t="s">
        <v>23</v>
      </c>
      <c r="L58" s="1">
        <v>1</v>
      </c>
      <c r="M58" s="1">
        <v>54</v>
      </c>
      <c r="N58" s="1">
        <v>0</v>
      </c>
    </row>
    <row r="59" spans="1:14" x14ac:dyDescent="0.25">
      <c r="A59" s="1">
        <v>60</v>
      </c>
      <c r="B59" s="1" t="s">
        <v>15</v>
      </c>
      <c r="C59" s="1">
        <v>1</v>
      </c>
      <c r="D59" s="1">
        <v>607</v>
      </c>
      <c r="E59" s="1">
        <v>0</v>
      </c>
      <c r="F59" s="1">
        <v>40</v>
      </c>
      <c r="G59" s="1">
        <v>0</v>
      </c>
      <c r="H59" s="1">
        <v>216000</v>
      </c>
      <c r="I59" s="1">
        <v>0.6</v>
      </c>
      <c r="J59" s="1">
        <v>138</v>
      </c>
      <c r="K59" s="1" t="s">
        <v>23</v>
      </c>
      <c r="L59" s="1">
        <v>1</v>
      </c>
      <c r="M59" s="1">
        <v>54</v>
      </c>
      <c r="N59" s="1">
        <v>0</v>
      </c>
    </row>
    <row r="60" spans="1:14" x14ac:dyDescent="0.25">
      <c r="A60" s="1">
        <v>49</v>
      </c>
      <c r="B60" s="1" t="s">
        <v>15</v>
      </c>
      <c r="C60" s="1">
        <v>0</v>
      </c>
      <c r="D60" s="1">
        <v>789</v>
      </c>
      <c r="E60" s="1">
        <v>0</v>
      </c>
      <c r="F60" s="1">
        <v>20</v>
      </c>
      <c r="G60" s="1">
        <v>1</v>
      </c>
      <c r="H60" s="1">
        <v>319000</v>
      </c>
      <c r="I60" s="1">
        <v>1.1000000000000001</v>
      </c>
      <c r="J60" s="1">
        <v>136</v>
      </c>
      <c r="K60" s="1" t="s">
        <v>23</v>
      </c>
      <c r="L60" s="1">
        <v>1</v>
      </c>
      <c r="M60" s="1">
        <v>55</v>
      </c>
      <c r="N60" s="1">
        <v>1</v>
      </c>
    </row>
    <row r="61" spans="1:14" x14ac:dyDescent="0.25">
      <c r="A61" s="1">
        <v>72</v>
      </c>
      <c r="B61" s="1" t="s">
        <v>14</v>
      </c>
      <c r="C61" s="1">
        <v>0</v>
      </c>
      <c r="D61" s="1">
        <v>364</v>
      </c>
      <c r="E61" s="1">
        <v>1</v>
      </c>
      <c r="F61" s="1">
        <v>20</v>
      </c>
      <c r="G61" s="1">
        <v>1</v>
      </c>
      <c r="H61" s="1">
        <v>254000</v>
      </c>
      <c r="I61" s="1">
        <v>1.3</v>
      </c>
      <c r="J61" s="1">
        <v>136</v>
      </c>
      <c r="K61" s="1" t="s">
        <v>23</v>
      </c>
      <c r="L61" s="1">
        <v>1</v>
      </c>
      <c r="M61" s="1">
        <v>59</v>
      </c>
      <c r="N61" s="1">
        <v>1</v>
      </c>
    </row>
    <row r="62" spans="1:14" x14ac:dyDescent="0.25">
      <c r="A62" s="1">
        <v>45</v>
      </c>
      <c r="B62" s="1" t="s">
        <v>15</v>
      </c>
      <c r="C62" s="1">
        <v>0</v>
      </c>
      <c r="D62" s="1">
        <v>7702</v>
      </c>
      <c r="E62" s="1">
        <v>1</v>
      </c>
      <c r="F62" s="1">
        <v>25</v>
      </c>
      <c r="G62" s="1">
        <v>1</v>
      </c>
      <c r="H62" s="1">
        <v>390000</v>
      </c>
      <c r="I62" s="1">
        <v>1</v>
      </c>
      <c r="J62" s="1">
        <v>139</v>
      </c>
      <c r="K62" s="1" t="s">
        <v>23</v>
      </c>
      <c r="L62" s="1">
        <v>0</v>
      </c>
      <c r="M62" s="1">
        <v>60</v>
      </c>
      <c r="N62" s="1">
        <v>1</v>
      </c>
    </row>
    <row r="63" spans="1:14" x14ac:dyDescent="0.25">
      <c r="A63" s="1">
        <v>50</v>
      </c>
      <c r="B63" s="1" t="s">
        <v>15</v>
      </c>
      <c r="C63" s="1">
        <v>0</v>
      </c>
      <c r="D63" s="1">
        <v>318</v>
      </c>
      <c r="E63" s="1">
        <v>0</v>
      </c>
      <c r="F63" s="1">
        <v>40</v>
      </c>
      <c r="G63" s="1">
        <v>1</v>
      </c>
      <c r="H63" s="1">
        <v>216000</v>
      </c>
      <c r="I63" s="1">
        <v>2.2999999999999998</v>
      </c>
      <c r="J63" s="1">
        <v>131</v>
      </c>
      <c r="K63" s="1" t="s">
        <v>24</v>
      </c>
      <c r="L63" s="1">
        <v>0</v>
      </c>
      <c r="M63" s="1">
        <v>60</v>
      </c>
      <c r="N63" s="1">
        <v>1</v>
      </c>
    </row>
    <row r="64" spans="1:14" x14ac:dyDescent="0.25">
      <c r="A64" s="1">
        <v>55</v>
      </c>
      <c r="B64" s="1" t="s">
        <v>15</v>
      </c>
      <c r="C64" s="1">
        <v>0</v>
      </c>
      <c r="D64" s="1">
        <v>109</v>
      </c>
      <c r="E64" s="1">
        <v>0</v>
      </c>
      <c r="F64" s="1">
        <v>35</v>
      </c>
      <c r="G64" s="1">
        <v>0</v>
      </c>
      <c r="H64" s="1">
        <v>254000</v>
      </c>
      <c r="I64" s="1">
        <v>1.1000000000000001</v>
      </c>
      <c r="J64" s="1">
        <v>139</v>
      </c>
      <c r="K64" s="1" t="s">
        <v>23</v>
      </c>
      <c r="L64" s="1">
        <v>1</v>
      </c>
      <c r="M64" s="1">
        <v>60</v>
      </c>
      <c r="N64" s="1">
        <v>0</v>
      </c>
    </row>
    <row r="65" spans="1:14" x14ac:dyDescent="0.25">
      <c r="A65" s="1">
        <v>45</v>
      </c>
      <c r="B65" s="1" t="s">
        <v>15</v>
      </c>
      <c r="C65" s="1">
        <v>0</v>
      </c>
      <c r="D65" s="1">
        <v>582</v>
      </c>
      <c r="E65" s="1">
        <v>0</v>
      </c>
      <c r="F65" s="1">
        <v>35</v>
      </c>
      <c r="G65" s="1">
        <v>0</v>
      </c>
      <c r="H65" s="1">
        <v>385000</v>
      </c>
      <c r="I65" s="1">
        <v>1</v>
      </c>
      <c r="J65" s="1">
        <v>145</v>
      </c>
      <c r="K65" s="1" t="s">
        <v>23</v>
      </c>
      <c r="L65" s="1">
        <v>0</v>
      </c>
      <c r="M65" s="1">
        <v>61</v>
      </c>
      <c r="N65" s="1">
        <v>1</v>
      </c>
    </row>
    <row r="66" spans="1:14" x14ac:dyDescent="0.25">
      <c r="A66" s="1">
        <v>45</v>
      </c>
      <c r="B66" s="1" t="s">
        <v>15</v>
      </c>
      <c r="C66" s="1">
        <v>0</v>
      </c>
      <c r="D66" s="1">
        <v>582</v>
      </c>
      <c r="E66" s="1">
        <v>0</v>
      </c>
      <c r="F66" s="1">
        <v>80</v>
      </c>
      <c r="G66" s="1">
        <v>0</v>
      </c>
      <c r="H66" s="1">
        <v>263358.03000000003</v>
      </c>
      <c r="I66" s="1">
        <v>1.18</v>
      </c>
      <c r="J66" s="1">
        <v>137</v>
      </c>
      <c r="K66" s="1" t="s">
        <v>24</v>
      </c>
      <c r="L66" s="1">
        <v>0</v>
      </c>
      <c r="M66" s="1">
        <v>63</v>
      </c>
      <c r="N66" s="1">
        <v>0</v>
      </c>
    </row>
    <row r="67" spans="1:14" x14ac:dyDescent="0.25">
      <c r="A67" s="1">
        <v>60</v>
      </c>
      <c r="B67" s="1" t="s">
        <v>15</v>
      </c>
      <c r="C67" s="1">
        <v>0</v>
      </c>
      <c r="D67" s="1">
        <v>68</v>
      </c>
      <c r="E67" s="1">
        <v>0</v>
      </c>
      <c r="F67" s="1">
        <v>20</v>
      </c>
      <c r="G67" s="1">
        <v>0</v>
      </c>
      <c r="H67" s="1">
        <v>119000</v>
      </c>
      <c r="I67" s="1">
        <v>2.9</v>
      </c>
      <c r="J67" s="1">
        <v>127</v>
      </c>
      <c r="K67" s="1" t="s">
        <v>23</v>
      </c>
      <c r="L67" s="1">
        <v>1</v>
      </c>
      <c r="M67" s="1">
        <v>64</v>
      </c>
      <c r="N67" s="1">
        <v>1</v>
      </c>
    </row>
    <row r="68" spans="1:14" x14ac:dyDescent="0.25">
      <c r="A68" s="1">
        <v>42</v>
      </c>
      <c r="B68" s="1" t="s">
        <v>15</v>
      </c>
      <c r="C68" s="1">
        <v>1</v>
      </c>
      <c r="D68" s="1">
        <v>250</v>
      </c>
      <c r="E68" s="1">
        <v>1</v>
      </c>
      <c r="F68" s="1">
        <v>15</v>
      </c>
      <c r="G68" s="1">
        <v>0</v>
      </c>
      <c r="H68" s="1">
        <v>213000</v>
      </c>
      <c r="I68" s="1">
        <v>1.3</v>
      </c>
      <c r="J68" s="1">
        <v>136</v>
      </c>
      <c r="K68" s="1" t="s">
        <v>24</v>
      </c>
      <c r="L68" s="1">
        <v>0</v>
      </c>
      <c r="M68" s="1">
        <v>65</v>
      </c>
      <c r="N68" s="1">
        <v>1</v>
      </c>
    </row>
    <row r="69" spans="1:14" x14ac:dyDescent="0.25">
      <c r="A69" s="1">
        <v>72</v>
      </c>
      <c r="B69" s="1" t="s">
        <v>14</v>
      </c>
      <c r="C69" s="1">
        <v>1</v>
      </c>
      <c r="D69" s="1">
        <v>110</v>
      </c>
      <c r="E69" s="1">
        <v>0</v>
      </c>
      <c r="F69" s="1">
        <v>25</v>
      </c>
      <c r="G69" s="1">
        <v>0</v>
      </c>
      <c r="H69" s="1">
        <v>274000</v>
      </c>
      <c r="I69" s="1">
        <v>1</v>
      </c>
      <c r="J69" s="1">
        <v>140</v>
      </c>
      <c r="K69" s="1" t="s">
        <v>23</v>
      </c>
      <c r="L69" s="1">
        <v>1</v>
      </c>
      <c r="M69" s="1">
        <v>65</v>
      </c>
      <c r="N69" s="1">
        <v>1</v>
      </c>
    </row>
    <row r="70" spans="1:14" x14ac:dyDescent="0.25">
      <c r="A70" s="1">
        <v>70</v>
      </c>
      <c r="B70" s="1" t="s">
        <v>14</v>
      </c>
      <c r="C70" s="1">
        <v>0</v>
      </c>
      <c r="D70" s="1">
        <v>161</v>
      </c>
      <c r="E70" s="1">
        <v>0</v>
      </c>
      <c r="F70" s="1">
        <v>25</v>
      </c>
      <c r="G70" s="1">
        <v>0</v>
      </c>
      <c r="H70" s="1">
        <v>244000</v>
      </c>
      <c r="I70" s="1">
        <v>1.2</v>
      </c>
      <c r="J70" s="1">
        <v>142</v>
      </c>
      <c r="K70" s="1" t="s">
        <v>24</v>
      </c>
      <c r="L70" s="1">
        <v>0</v>
      </c>
      <c r="M70" s="1">
        <v>66</v>
      </c>
      <c r="N70" s="1">
        <v>1</v>
      </c>
    </row>
    <row r="71" spans="1:14" x14ac:dyDescent="0.25">
      <c r="A71" s="1">
        <v>65</v>
      </c>
      <c r="B71" s="1" t="s">
        <v>14</v>
      </c>
      <c r="C71" s="1">
        <v>0</v>
      </c>
      <c r="D71" s="1">
        <v>113</v>
      </c>
      <c r="E71" s="1">
        <v>1</v>
      </c>
      <c r="F71" s="1">
        <v>25</v>
      </c>
      <c r="G71" s="1">
        <v>0</v>
      </c>
      <c r="H71" s="1">
        <v>497000</v>
      </c>
      <c r="I71" s="1">
        <v>1.83</v>
      </c>
      <c r="J71" s="1">
        <v>135</v>
      </c>
      <c r="K71" s="1" t="s">
        <v>23</v>
      </c>
      <c r="L71" s="1">
        <v>0</v>
      </c>
      <c r="M71" s="1">
        <v>67</v>
      </c>
      <c r="N71" s="1">
        <v>1</v>
      </c>
    </row>
    <row r="72" spans="1:14" x14ac:dyDescent="0.25">
      <c r="A72" s="1">
        <v>41</v>
      </c>
      <c r="B72" s="1" t="s">
        <v>15</v>
      </c>
      <c r="C72" s="1">
        <v>0</v>
      </c>
      <c r="D72" s="1">
        <v>148</v>
      </c>
      <c r="E72" s="1">
        <v>0</v>
      </c>
      <c r="F72" s="1">
        <v>40</v>
      </c>
      <c r="G72" s="1">
        <v>0</v>
      </c>
      <c r="H72" s="1">
        <v>374000</v>
      </c>
      <c r="I72" s="1">
        <v>0.8</v>
      </c>
      <c r="J72" s="1">
        <v>140</v>
      </c>
      <c r="K72" s="1" t="s">
        <v>23</v>
      </c>
      <c r="L72" s="1">
        <v>1</v>
      </c>
      <c r="M72" s="1">
        <v>68</v>
      </c>
      <c r="N72" s="1">
        <v>0</v>
      </c>
    </row>
    <row r="73" spans="1:14" x14ac:dyDescent="0.25">
      <c r="A73" s="1">
        <v>58</v>
      </c>
      <c r="B73" s="1" t="s">
        <v>15</v>
      </c>
      <c r="C73" s="1">
        <v>0</v>
      </c>
      <c r="D73" s="1">
        <v>582</v>
      </c>
      <c r="E73" s="1">
        <v>1</v>
      </c>
      <c r="F73" s="1">
        <v>35</v>
      </c>
      <c r="G73" s="1">
        <v>0</v>
      </c>
      <c r="H73" s="1">
        <v>122000</v>
      </c>
      <c r="I73" s="1">
        <v>0.9</v>
      </c>
      <c r="J73" s="1">
        <v>139</v>
      </c>
      <c r="K73" s="1" t="s">
        <v>23</v>
      </c>
      <c r="L73" s="1">
        <v>1</v>
      </c>
      <c r="M73" s="1">
        <v>71</v>
      </c>
      <c r="N73" s="1">
        <v>0</v>
      </c>
    </row>
    <row r="74" spans="1:14" x14ac:dyDescent="0.25">
      <c r="A74" s="1">
        <v>85</v>
      </c>
      <c r="B74" s="1" t="s">
        <v>16</v>
      </c>
      <c r="C74" s="1">
        <v>0</v>
      </c>
      <c r="D74" s="1">
        <v>5882</v>
      </c>
      <c r="E74" s="1">
        <v>0</v>
      </c>
      <c r="F74" s="1">
        <v>35</v>
      </c>
      <c r="G74" s="1">
        <v>0</v>
      </c>
      <c r="H74" s="1">
        <v>243000</v>
      </c>
      <c r="I74" s="1">
        <v>1</v>
      </c>
      <c r="J74" s="1">
        <v>132</v>
      </c>
      <c r="K74" s="1" t="s">
        <v>23</v>
      </c>
      <c r="L74" s="1">
        <v>1</v>
      </c>
      <c r="M74" s="1">
        <v>72</v>
      </c>
      <c r="N74" s="1">
        <v>1</v>
      </c>
    </row>
    <row r="75" spans="1:14" x14ac:dyDescent="0.25">
      <c r="A75" s="1">
        <v>65</v>
      </c>
      <c r="B75" s="1" t="s">
        <v>14</v>
      </c>
      <c r="C75" s="1">
        <v>0</v>
      </c>
      <c r="D75" s="1">
        <v>224</v>
      </c>
      <c r="E75" s="1">
        <v>1</v>
      </c>
      <c r="F75" s="1">
        <v>50</v>
      </c>
      <c r="G75" s="1">
        <v>0</v>
      </c>
      <c r="H75" s="1">
        <v>149000</v>
      </c>
      <c r="I75" s="1">
        <v>1.3</v>
      </c>
      <c r="J75" s="1">
        <v>137</v>
      </c>
      <c r="K75" s="1" t="s">
        <v>23</v>
      </c>
      <c r="L75" s="1">
        <v>1</v>
      </c>
      <c r="M75" s="1">
        <v>72</v>
      </c>
      <c r="N75" s="1">
        <v>0</v>
      </c>
    </row>
    <row r="76" spans="1:14" x14ac:dyDescent="0.25">
      <c r="A76" s="1">
        <v>69</v>
      </c>
      <c r="B76" s="1" t="s">
        <v>14</v>
      </c>
      <c r="C76" s="1">
        <v>0</v>
      </c>
      <c r="D76" s="1">
        <v>582</v>
      </c>
      <c r="E76" s="1">
        <v>0</v>
      </c>
      <c r="F76" s="1">
        <v>20</v>
      </c>
      <c r="G76" s="1">
        <v>0</v>
      </c>
      <c r="H76" s="1">
        <v>266000</v>
      </c>
      <c r="I76" s="1">
        <v>1.2</v>
      </c>
      <c r="J76" s="1">
        <v>134</v>
      </c>
      <c r="K76" s="1" t="s">
        <v>23</v>
      </c>
      <c r="L76" s="1">
        <v>1</v>
      </c>
      <c r="M76" s="1">
        <v>73</v>
      </c>
      <c r="N76" s="1">
        <v>1</v>
      </c>
    </row>
    <row r="77" spans="1:14" x14ac:dyDescent="0.25">
      <c r="A77" s="1">
        <v>60</v>
      </c>
      <c r="B77" s="1" t="s">
        <v>15</v>
      </c>
      <c r="C77" s="1">
        <v>1</v>
      </c>
      <c r="D77" s="1">
        <v>47</v>
      </c>
      <c r="E77" s="1">
        <v>0</v>
      </c>
      <c r="F77" s="1">
        <v>20</v>
      </c>
      <c r="G77" s="1">
        <v>0</v>
      </c>
      <c r="H77" s="1">
        <v>204000</v>
      </c>
      <c r="I77" s="1">
        <v>0.7</v>
      </c>
      <c r="J77" s="1">
        <v>139</v>
      </c>
      <c r="K77" s="1" t="s">
        <v>23</v>
      </c>
      <c r="L77" s="1">
        <v>1</v>
      </c>
      <c r="M77" s="1">
        <v>73</v>
      </c>
      <c r="N77" s="1">
        <v>1</v>
      </c>
    </row>
    <row r="78" spans="1:14" x14ac:dyDescent="0.25">
      <c r="A78" s="1">
        <v>70</v>
      </c>
      <c r="B78" s="1" t="s">
        <v>14</v>
      </c>
      <c r="C78" s="1">
        <v>0</v>
      </c>
      <c r="D78" s="1">
        <v>92</v>
      </c>
      <c r="E78" s="1">
        <v>0</v>
      </c>
      <c r="F78" s="1">
        <v>60</v>
      </c>
      <c r="G78" s="1">
        <v>1</v>
      </c>
      <c r="H78" s="1">
        <v>317000</v>
      </c>
      <c r="I78" s="1">
        <v>0.8</v>
      </c>
      <c r="J78" s="1">
        <v>140</v>
      </c>
      <c r="K78" s="1" t="s">
        <v>24</v>
      </c>
      <c r="L78" s="1">
        <v>1</v>
      </c>
      <c r="M78" s="1">
        <v>74</v>
      </c>
      <c r="N78" s="1">
        <v>0</v>
      </c>
    </row>
    <row r="79" spans="1:14" x14ac:dyDescent="0.25">
      <c r="A79" s="1">
        <v>42</v>
      </c>
      <c r="B79" s="1" t="s">
        <v>15</v>
      </c>
      <c r="C79" s="1">
        <v>0</v>
      </c>
      <c r="D79" s="1">
        <v>102</v>
      </c>
      <c r="E79" s="1">
        <v>1</v>
      </c>
      <c r="F79" s="1">
        <v>40</v>
      </c>
      <c r="G79" s="1">
        <v>0</v>
      </c>
      <c r="H79" s="1">
        <v>237000</v>
      </c>
      <c r="I79" s="1">
        <v>1.2</v>
      </c>
      <c r="J79" s="1">
        <v>140</v>
      </c>
      <c r="K79" s="1" t="s">
        <v>23</v>
      </c>
      <c r="L79" s="1">
        <v>0</v>
      </c>
      <c r="M79" s="1">
        <v>74</v>
      </c>
      <c r="N79" s="1">
        <v>0</v>
      </c>
    </row>
    <row r="80" spans="1:14" x14ac:dyDescent="0.25">
      <c r="A80" s="1">
        <v>75</v>
      </c>
      <c r="B80" s="1" t="s">
        <v>14</v>
      </c>
      <c r="C80" s="1">
        <v>1</v>
      </c>
      <c r="D80" s="1">
        <v>203</v>
      </c>
      <c r="E80" s="1">
        <v>1</v>
      </c>
      <c r="F80" s="1">
        <v>38</v>
      </c>
      <c r="G80" s="1">
        <v>1</v>
      </c>
      <c r="H80" s="1">
        <v>283000</v>
      </c>
      <c r="I80" s="1">
        <v>0.6</v>
      </c>
      <c r="J80" s="1">
        <v>131</v>
      </c>
      <c r="K80" s="1" t="s">
        <v>23</v>
      </c>
      <c r="L80" s="1">
        <v>1</v>
      </c>
      <c r="M80" s="1">
        <v>74</v>
      </c>
      <c r="N80" s="1">
        <v>0</v>
      </c>
    </row>
    <row r="81" spans="1:14" x14ac:dyDescent="0.25">
      <c r="A81" s="1">
        <v>55</v>
      </c>
      <c r="B81" s="1" t="s">
        <v>15</v>
      </c>
      <c r="C81" s="1">
        <v>0</v>
      </c>
      <c r="D81" s="1">
        <v>336</v>
      </c>
      <c r="E81" s="1">
        <v>0</v>
      </c>
      <c r="F81" s="1">
        <v>45</v>
      </c>
      <c r="G81" s="1">
        <v>1</v>
      </c>
      <c r="H81" s="1">
        <v>324000</v>
      </c>
      <c r="I81" s="1">
        <v>0.9</v>
      </c>
      <c r="J81" s="1">
        <v>140</v>
      </c>
      <c r="K81" s="1" t="s">
        <v>24</v>
      </c>
      <c r="L81" s="1">
        <v>0</v>
      </c>
      <c r="M81" s="1">
        <v>74</v>
      </c>
      <c r="N81" s="1">
        <v>0</v>
      </c>
    </row>
    <row r="82" spans="1:14" x14ac:dyDescent="0.25">
      <c r="A82" s="1">
        <v>70</v>
      </c>
      <c r="B82" s="1" t="s">
        <v>14</v>
      </c>
      <c r="C82" s="1">
        <v>0</v>
      </c>
      <c r="D82" s="1">
        <v>69</v>
      </c>
      <c r="E82" s="1">
        <v>0</v>
      </c>
      <c r="F82" s="1">
        <v>40</v>
      </c>
      <c r="G82" s="1">
        <v>0</v>
      </c>
      <c r="H82" s="1">
        <v>293000</v>
      </c>
      <c r="I82" s="1">
        <v>1.7</v>
      </c>
      <c r="J82" s="1">
        <v>136</v>
      </c>
      <c r="K82" s="1" t="s">
        <v>24</v>
      </c>
      <c r="L82" s="1">
        <v>0</v>
      </c>
      <c r="M82" s="1">
        <v>75</v>
      </c>
      <c r="N82" s="1">
        <v>0</v>
      </c>
    </row>
    <row r="83" spans="1:14" x14ac:dyDescent="0.25">
      <c r="A83" s="1">
        <v>67</v>
      </c>
      <c r="B83" s="1" t="s">
        <v>14</v>
      </c>
      <c r="C83" s="1">
        <v>0</v>
      </c>
      <c r="D83" s="1">
        <v>582</v>
      </c>
      <c r="E83" s="1">
        <v>0</v>
      </c>
      <c r="F83" s="1">
        <v>50</v>
      </c>
      <c r="G83" s="1">
        <v>0</v>
      </c>
      <c r="H83" s="1">
        <v>263358.03000000003</v>
      </c>
      <c r="I83" s="1">
        <v>1.18</v>
      </c>
      <c r="J83" s="1">
        <v>137</v>
      </c>
      <c r="K83" s="1" t="s">
        <v>23</v>
      </c>
      <c r="L83" s="1">
        <v>1</v>
      </c>
      <c r="M83" s="1">
        <v>76</v>
      </c>
      <c r="N83" s="1">
        <v>0</v>
      </c>
    </row>
    <row r="84" spans="1:14" x14ac:dyDescent="0.25">
      <c r="A84" s="1">
        <v>60</v>
      </c>
      <c r="B84" s="1" t="s">
        <v>15</v>
      </c>
      <c r="C84" s="1">
        <v>1</v>
      </c>
      <c r="D84" s="1">
        <v>76</v>
      </c>
      <c r="E84" s="1">
        <v>1</v>
      </c>
      <c r="F84" s="1">
        <v>25</v>
      </c>
      <c r="G84" s="1">
        <v>0</v>
      </c>
      <c r="H84" s="1">
        <v>196000</v>
      </c>
      <c r="I84" s="1">
        <v>2.5</v>
      </c>
      <c r="J84" s="1">
        <v>132</v>
      </c>
      <c r="K84" s="1" t="s">
        <v>24</v>
      </c>
      <c r="L84" s="1">
        <v>0</v>
      </c>
      <c r="M84" s="1">
        <v>77</v>
      </c>
      <c r="N84" s="1">
        <v>1</v>
      </c>
    </row>
    <row r="85" spans="1:14" x14ac:dyDescent="0.25">
      <c r="A85" s="1">
        <v>79</v>
      </c>
      <c r="B85" s="1" t="s">
        <v>14</v>
      </c>
      <c r="C85" s="1">
        <v>1</v>
      </c>
      <c r="D85" s="1">
        <v>55</v>
      </c>
      <c r="E85" s="1">
        <v>0</v>
      </c>
      <c r="F85" s="1">
        <v>50</v>
      </c>
      <c r="G85" s="1">
        <v>1</v>
      </c>
      <c r="H85" s="1">
        <v>172000</v>
      </c>
      <c r="I85" s="1">
        <v>1.8</v>
      </c>
      <c r="J85" s="1">
        <v>133</v>
      </c>
      <c r="K85" s="1" t="s">
        <v>23</v>
      </c>
      <c r="L85" s="1">
        <v>0</v>
      </c>
      <c r="M85" s="1">
        <v>78</v>
      </c>
      <c r="N85" s="1">
        <v>0</v>
      </c>
    </row>
    <row r="86" spans="1:14" x14ac:dyDescent="0.25">
      <c r="A86" s="1">
        <v>59</v>
      </c>
      <c r="B86" s="1" t="s">
        <v>15</v>
      </c>
      <c r="C86" s="1">
        <v>1</v>
      </c>
      <c r="D86" s="1">
        <v>280</v>
      </c>
      <c r="E86" s="1">
        <v>1</v>
      </c>
      <c r="F86" s="1">
        <v>25</v>
      </c>
      <c r="G86" s="1">
        <v>1</v>
      </c>
      <c r="H86" s="1">
        <v>302000</v>
      </c>
      <c r="I86" s="1">
        <v>1</v>
      </c>
      <c r="J86" s="1">
        <v>141</v>
      </c>
      <c r="K86" s="1" t="s">
        <v>24</v>
      </c>
      <c r="L86" s="1">
        <v>0</v>
      </c>
      <c r="M86" s="1">
        <v>78</v>
      </c>
      <c r="N86" s="1">
        <v>1</v>
      </c>
    </row>
    <row r="87" spans="1:14" x14ac:dyDescent="0.25">
      <c r="A87" s="1">
        <v>51</v>
      </c>
      <c r="B87" s="1" t="s">
        <v>15</v>
      </c>
      <c r="C87" s="1">
        <v>0</v>
      </c>
      <c r="D87" s="1">
        <v>78</v>
      </c>
      <c r="E87" s="1">
        <v>0</v>
      </c>
      <c r="F87" s="1">
        <v>50</v>
      </c>
      <c r="G87" s="1">
        <v>0</v>
      </c>
      <c r="H87" s="1">
        <v>406000</v>
      </c>
      <c r="I87" s="1">
        <v>0.7</v>
      </c>
      <c r="J87" s="1">
        <v>140</v>
      </c>
      <c r="K87" s="1" t="s">
        <v>23</v>
      </c>
      <c r="L87" s="1">
        <v>0</v>
      </c>
      <c r="M87" s="1">
        <v>79</v>
      </c>
      <c r="N87" s="1">
        <v>0</v>
      </c>
    </row>
    <row r="88" spans="1:14" x14ac:dyDescent="0.25">
      <c r="A88" s="1">
        <v>55</v>
      </c>
      <c r="B88" s="1" t="s">
        <v>15</v>
      </c>
      <c r="C88" s="1">
        <v>0</v>
      </c>
      <c r="D88" s="1">
        <v>47</v>
      </c>
      <c r="E88" s="1">
        <v>0</v>
      </c>
      <c r="F88" s="1">
        <v>35</v>
      </c>
      <c r="G88" s="1">
        <v>1</v>
      </c>
      <c r="H88" s="1">
        <v>173000</v>
      </c>
      <c r="I88" s="1">
        <v>1.1000000000000001</v>
      </c>
      <c r="J88" s="1">
        <v>137</v>
      </c>
      <c r="K88" s="1" t="s">
        <v>23</v>
      </c>
      <c r="L88" s="1">
        <v>0</v>
      </c>
      <c r="M88" s="1">
        <v>79</v>
      </c>
      <c r="N88" s="1">
        <v>0</v>
      </c>
    </row>
    <row r="89" spans="1:14" x14ac:dyDescent="0.25">
      <c r="A89" s="1">
        <v>65</v>
      </c>
      <c r="B89" s="1" t="s">
        <v>14</v>
      </c>
      <c r="C89" s="1">
        <v>1</v>
      </c>
      <c r="D89" s="1">
        <v>68</v>
      </c>
      <c r="E89" s="1">
        <v>1</v>
      </c>
      <c r="F89" s="1">
        <v>60</v>
      </c>
      <c r="G89" s="1">
        <v>1</v>
      </c>
      <c r="H89" s="1">
        <v>304000</v>
      </c>
      <c r="I89" s="1">
        <v>0.8</v>
      </c>
      <c r="J89" s="1">
        <v>140</v>
      </c>
      <c r="K89" s="1" t="s">
        <v>23</v>
      </c>
      <c r="L89" s="1">
        <v>0</v>
      </c>
      <c r="M89" s="1">
        <v>79</v>
      </c>
      <c r="N89" s="1">
        <v>0</v>
      </c>
    </row>
    <row r="90" spans="1:14" x14ac:dyDescent="0.25">
      <c r="A90" s="1">
        <v>44</v>
      </c>
      <c r="B90" s="1" t="s">
        <v>15</v>
      </c>
      <c r="C90" s="1">
        <v>0</v>
      </c>
      <c r="D90" s="1">
        <v>84</v>
      </c>
      <c r="E90" s="1">
        <v>1</v>
      </c>
      <c r="F90" s="1">
        <v>40</v>
      </c>
      <c r="G90" s="1">
        <v>1</v>
      </c>
      <c r="H90" s="1">
        <v>235000</v>
      </c>
      <c r="I90" s="1">
        <v>0.7</v>
      </c>
      <c r="J90" s="1">
        <v>139</v>
      </c>
      <c r="K90" s="1" t="s">
        <v>23</v>
      </c>
      <c r="L90" s="1">
        <v>0</v>
      </c>
      <c r="M90" s="1">
        <v>79</v>
      </c>
      <c r="N90" s="1">
        <v>0</v>
      </c>
    </row>
    <row r="91" spans="1:14" x14ac:dyDescent="0.25">
      <c r="A91" s="1">
        <v>57</v>
      </c>
      <c r="B91" s="1" t="s">
        <v>15</v>
      </c>
      <c r="C91" s="1">
        <v>1</v>
      </c>
      <c r="D91" s="1">
        <v>115</v>
      </c>
      <c r="E91" s="1">
        <v>0</v>
      </c>
      <c r="F91" s="1">
        <v>25</v>
      </c>
      <c r="G91" s="1">
        <v>1</v>
      </c>
      <c r="H91" s="1">
        <v>181000</v>
      </c>
      <c r="I91" s="1">
        <v>1.1000000000000001</v>
      </c>
      <c r="J91" s="1">
        <v>144</v>
      </c>
      <c r="K91" s="1" t="s">
        <v>23</v>
      </c>
      <c r="L91" s="1">
        <v>0</v>
      </c>
      <c r="M91" s="1">
        <v>79</v>
      </c>
      <c r="N91" s="1">
        <v>0</v>
      </c>
    </row>
    <row r="92" spans="1:14" x14ac:dyDescent="0.25">
      <c r="A92" s="1">
        <v>70</v>
      </c>
      <c r="B92" s="1" t="s">
        <v>14</v>
      </c>
      <c r="C92" s="1">
        <v>0</v>
      </c>
      <c r="D92" s="1">
        <v>66</v>
      </c>
      <c r="E92" s="1">
        <v>1</v>
      </c>
      <c r="F92" s="1">
        <v>45</v>
      </c>
      <c r="G92" s="1">
        <v>0</v>
      </c>
      <c r="H92" s="1">
        <v>249000</v>
      </c>
      <c r="I92" s="1">
        <v>0.8</v>
      </c>
      <c r="J92" s="1">
        <v>136</v>
      </c>
      <c r="K92" s="1" t="s">
        <v>23</v>
      </c>
      <c r="L92" s="1">
        <v>1</v>
      </c>
      <c r="M92" s="1">
        <v>80</v>
      </c>
      <c r="N92" s="1">
        <v>0</v>
      </c>
    </row>
    <row r="93" spans="1:14" x14ac:dyDescent="0.25">
      <c r="A93" s="1">
        <v>60</v>
      </c>
      <c r="B93" s="1" t="s">
        <v>15</v>
      </c>
      <c r="C93" s="1">
        <v>0</v>
      </c>
      <c r="D93" s="1">
        <v>897</v>
      </c>
      <c r="E93" s="1">
        <v>1</v>
      </c>
      <c r="F93" s="1">
        <v>45</v>
      </c>
      <c r="G93" s="1">
        <v>0</v>
      </c>
      <c r="H93" s="1">
        <v>297000</v>
      </c>
      <c r="I93" s="1">
        <v>1</v>
      </c>
      <c r="J93" s="1">
        <v>133</v>
      </c>
      <c r="K93" s="1" t="s">
        <v>23</v>
      </c>
      <c r="L93" s="1">
        <v>0</v>
      </c>
      <c r="M93" s="1">
        <v>80</v>
      </c>
      <c r="N93" s="1">
        <v>0</v>
      </c>
    </row>
    <row r="94" spans="1:14" x14ac:dyDescent="0.25">
      <c r="A94" s="1">
        <v>42</v>
      </c>
      <c r="B94" s="1" t="s">
        <v>15</v>
      </c>
      <c r="C94" s="1">
        <v>0</v>
      </c>
      <c r="D94" s="1">
        <v>582</v>
      </c>
      <c r="E94" s="1">
        <v>0</v>
      </c>
      <c r="F94" s="1">
        <v>60</v>
      </c>
      <c r="G94" s="1">
        <v>0</v>
      </c>
      <c r="H94" s="1">
        <v>263358.03000000003</v>
      </c>
      <c r="I94" s="1">
        <v>1.18</v>
      </c>
      <c r="J94" s="1">
        <v>137</v>
      </c>
      <c r="K94" s="1" t="s">
        <v>24</v>
      </c>
      <c r="L94" s="1">
        <v>0</v>
      </c>
      <c r="M94" s="1">
        <v>82</v>
      </c>
      <c r="N94" s="1">
        <v>0</v>
      </c>
    </row>
    <row r="95" spans="1:14" x14ac:dyDescent="0.25">
      <c r="A95" s="1">
        <v>60</v>
      </c>
      <c r="B95" s="1" t="s">
        <v>15</v>
      </c>
      <c r="C95" s="1">
        <v>1</v>
      </c>
      <c r="D95" s="1">
        <v>154</v>
      </c>
      <c r="E95" s="1">
        <v>0</v>
      </c>
      <c r="F95" s="1">
        <v>25</v>
      </c>
      <c r="G95" s="1">
        <v>0</v>
      </c>
      <c r="H95" s="1">
        <v>210000</v>
      </c>
      <c r="I95" s="1">
        <v>1.7</v>
      </c>
      <c r="J95" s="1">
        <v>135</v>
      </c>
      <c r="K95" s="1" t="s">
        <v>23</v>
      </c>
      <c r="L95" s="1">
        <v>0</v>
      </c>
      <c r="M95" s="1">
        <v>82</v>
      </c>
      <c r="N95" s="1">
        <v>1</v>
      </c>
    </row>
    <row r="96" spans="1:14" x14ac:dyDescent="0.25">
      <c r="A96" s="1">
        <v>58</v>
      </c>
      <c r="B96" s="1" t="s">
        <v>15</v>
      </c>
      <c r="C96" s="1">
        <v>0</v>
      </c>
      <c r="D96" s="1">
        <v>144</v>
      </c>
      <c r="E96" s="1">
        <v>1</v>
      </c>
      <c r="F96" s="1">
        <v>38</v>
      </c>
      <c r="G96" s="1">
        <v>1</v>
      </c>
      <c r="H96" s="1">
        <v>327000</v>
      </c>
      <c r="I96" s="1">
        <v>0.7</v>
      </c>
      <c r="J96" s="1">
        <v>142</v>
      </c>
      <c r="K96" s="1" t="s">
        <v>24</v>
      </c>
      <c r="L96" s="1">
        <v>0</v>
      </c>
      <c r="M96" s="1">
        <v>83</v>
      </c>
      <c r="N96" s="1">
        <v>0</v>
      </c>
    </row>
    <row r="97" spans="1:14" x14ac:dyDescent="0.25">
      <c r="A97" s="1">
        <v>58</v>
      </c>
      <c r="B97" s="1" t="s">
        <v>15</v>
      </c>
      <c r="C97" s="1">
        <v>1</v>
      </c>
      <c r="D97" s="1">
        <v>133</v>
      </c>
      <c r="E97" s="1">
        <v>0</v>
      </c>
      <c r="F97" s="1">
        <v>60</v>
      </c>
      <c r="G97" s="1">
        <v>1</v>
      </c>
      <c r="H97" s="1">
        <v>219000</v>
      </c>
      <c r="I97" s="1">
        <v>1</v>
      </c>
      <c r="J97" s="1">
        <v>141</v>
      </c>
      <c r="K97" s="1" t="s">
        <v>23</v>
      </c>
      <c r="L97" s="1">
        <v>0</v>
      </c>
      <c r="M97" s="1">
        <v>83</v>
      </c>
      <c r="N97" s="1">
        <v>0</v>
      </c>
    </row>
    <row r="98" spans="1:14" x14ac:dyDescent="0.25">
      <c r="A98" s="1">
        <v>63</v>
      </c>
      <c r="B98" s="1" t="s">
        <v>14</v>
      </c>
      <c r="C98" s="1">
        <v>1</v>
      </c>
      <c r="D98" s="1">
        <v>514</v>
      </c>
      <c r="E98" s="1">
        <v>1</v>
      </c>
      <c r="F98" s="1">
        <v>25</v>
      </c>
      <c r="G98" s="1">
        <v>1</v>
      </c>
      <c r="H98" s="1">
        <v>254000</v>
      </c>
      <c r="I98" s="1">
        <v>1.3</v>
      </c>
      <c r="J98" s="1">
        <v>134</v>
      </c>
      <c r="K98" s="1" t="s">
        <v>23</v>
      </c>
      <c r="L98" s="1">
        <v>0</v>
      </c>
      <c r="M98" s="1">
        <v>83</v>
      </c>
      <c r="N98" s="1">
        <v>0</v>
      </c>
    </row>
    <row r="99" spans="1:14" x14ac:dyDescent="0.25">
      <c r="A99" s="1">
        <v>70</v>
      </c>
      <c r="B99" s="1" t="s">
        <v>14</v>
      </c>
      <c r="C99" s="1">
        <v>1</v>
      </c>
      <c r="D99" s="1">
        <v>59</v>
      </c>
      <c r="E99" s="1">
        <v>0</v>
      </c>
      <c r="F99" s="1">
        <v>60</v>
      </c>
      <c r="G99" s="1">
        <v>0</v>
      </c>
      <c r="H99" s="1">
        <v>255000</v>
      </c>
      <c r="I99" s="1">
        <v>1.1000000000000001</v>
      </c>
      <c r="J99" s="1">
        <v>136</v>
      </c>
      <c r="K99" s="1" t="s">
        <v>24</v>
      </c>
      <c r="L99" s="1">
        <v>0</v>
      </c>
      <c r="M99" s="1">
        <v>85</v>
      </c>
      <c r="N99" s="1">
        <v>0</v>
      </c>
    </row>
    <row r="100" spans="1:14" x14ac:dyDescent="0.25">
      <c r="A100" s="1">
        <v>60</v>
      </c>
      <c r="B100" s="1" t="s">
        <v>15</v>
      </c>
      <c r="C100" s="1">
        <v>1</v>
      </c>
      <c r="D100" s="1">
        <v>156</v>
      </c>
      <c r="E100" s="1">
        <v>1</v>
      </c>
      <c r="F100" s="1">
        <v>25</v>
      </c>
      <c r="G100" s="1">
        <v>1</v>
      </c>
      <c r="H100" s="1">
        <v>318000</v>
      </c>
      <c r="I100" s="1">
        <v>1.2</v>
      </c>
      <c r="J100" s="1">
        <v>137</v>
      </c>
      <c r="K100" s="1" t="s">
        <v>24</v>
      </c>
      <c r="L100" s="1">
        <v>0</v>
      </c>
      <c r="M100" s="1">
        <v>85</v>
      </c>
      <c r="N100" s="1">
        <v>0</v>
      </c>
    </row>
    <row r="101" spans="1:14" x14ac:dyDescent="0.25">
      <c r="A101" s="1">
        <v>63</v>
      </c>
      <c r="B101" s="1" t="s">
        <v>14</v>
      </c>
      <c r="C101" s="1">
        <v>1</v>
      </c>
      <c r="D101" s="1">
        <v>61</v>
      </c>
      <c r="E101" s="1">
        <v>1</v>
      </c>
      <c r="F101" s="1">
        <v>40</v>
      </c>
      <c r="G101" s="1">
        <v>0</v>
      </c>
      <c r="H101" s="1">
        <v>221000</v>
      </c>
      <c r="I101" s="1">
        <v>1.1000000000000001</v>
      </c>
      <c r="J101" s="1">
        <v>140</v>
      </c>
      <c r="K101" s="1" t="s">
        <v>24</v>
      </c>
      <c r="L101" s="1">
        <v>0</v>
      </c>
      <c r="M101" s="1">
        <v>86</v>
      </c>
      <c r="N101" s="1">
        <v>0</v>
      </c>
    </row>
    <row r="102" spans="1:14" x14ac:dyDescent="0.25">
      <c r="A102" s="1">
        <v>65</v>
      </c>
      <c r="B102" s="1" t="s">
        <v>14</v>
      </c>
      <c r="C102" s="1">
        <v>1</v>
      </c>
      <c r="D102" s="1">
        <v>305</v>
      </c>
      <c r="E102" s="1">
        <v>0</v>
      </c>
      <c r="F102" s="1">
        <v>25</v>
      </c>
      <c r="G102" s="1">
        <v>0</v>
      </c>
      <c r="H102" s="1">
        <v>298000</v>
      </c>
      <c r="I102" s="1">
        <v>1.1000000000000001</v>
      </c>
      <c r="J102" s="1">
        <v>141</v>
      </c>
      <c r="K102" s="1" t="s">
        <v>23</v>
      </c>
      <c r="L102" s="1">
        <v>0</v>
      </c>
      <c r="M102" s="1">
        <v>87</v>
      </c>
      <c r="N102" s="1">
        <v>0</v>
      </c>
    </row>
    <row r="103" spans="1:14" x14ac:dyDescent="0.25">
      <c r="A103" s="1">
        <v>75</v>
      </c>
      <c r="B103" s="1" t="s">
        <v>14</v>
      </c>
      <c r="C103" s="1">
        <v>0</v>
      </c>
      <c r="D103" s="1">
        <v>582</v>
      </c>
      <c r="E103" s="1">
        <v>0</v>
      </c>
      <c r="F103" s="1">
        <v>45</v>
      </c>
      <c r="G103" s="1">
        <v>1</v>
      </c>
      <c r="H103" s="1">
        <v>263358.03000000003</v>
      </c>
      <c r="I103" s="1">
        <v>1.18</v>
      </c>
      <c r="J103" s="1">
        <v>137</v>
      </c>
      <c r="K103" s="1" t="s">
        <v>23</v>
      </c>
      <c r="L103" s="1">
        <v>0</v>
      </c>
      <c r="M103" s="1">
        <v>87</v>
      </c>
      <c r="N103" s="1">
        <v>0</v>
      </c>
    </row>
    <row r="104" spans="1:14" x14ac:dyDescent="0.25">
      <c r="A104" s="1">
        <v>80</v>
      </c>
      <c r="B104" s="1" t="s">
        <v>14</v>
      </c>
      <c r="C104" s="1">
        <v>0</v>
      </c>
      <c r="D104" s="1">
        <v>898</v>
      </c>
      <c r="E104" s="1">
        <v>0</v>
      </c>
      <c r="F104" s="1">
        <v>25</v>
      </c>
      <c r="G104" s="1">
        <v>0</v>
      </c>
      <c r="H104" s="1">
        <v>149000</v>
      </c>
      <c r="I104" s="1">
        <v>1.1000000000000001</v>
      </c>
      <c r="J104" s="1">
        <v>144</v>
      </c>
      <c r="K104" s="1" t="s">
        <v>23</v>
      </c>
      <c r="L104" s="1">
        <v>1</v>
      </c>
      <c r="M104" s="1">
        <v>87</v>
      </c>
      <c r="N104" s="1">
        <v>0</v>
      </c>
    </row>
    <row r="105" spans="1:14" x14ac:dyDescent="0.25">
      <c r="A105" s="1">
        <v>42</v>
      </c>
      <c r="B105" s="1" t="s">
        <v>15</v>
      </c>
      <c r="C105" s="1">
        <v>0</v>
      </c>
      <c r="D105" s="1">
        <v>5209</v>
      </c>
      <c r="E105" s="1">
        <v>0</v>
      </c>
      <c r="F105" s="1">
        <v>30</v>
      </c>
      <c r="G105" s="1">
        <v>0</v>
      </c>
      <c r="H105" s="1">
        <v>226000</v>
      </c>
      <c r="I105" s="1">
        <v>1</v>
      </c>
      <c r="J105" s="1">
        <v>140</v>
      </c>
      <c r="K105" s="1" t="s">
        <v>23</v>
      </c>
      <c r="L105" s="1">
        <v>1</v>
      </c>
      <c r="M105" s="1">
        <v>87</v>
      </c>
      <c r="N105" s="1">
        <v>0</v>
      </c>
    </row>
    <row r="106" spans="1:14" x14ac:dyDescent="0.25">
      <c r="A106" s="1">
        <v>60</v>
      </c>
      <c r="B106" s="1" t="s">
        <v>15</v>
      </c>
      <c r="C106" s="1">
        <v>0</v>
      </c>
      <c r="D106" s="1">
        <v>53</v>
      </c>
      <c r="E106" s="1">
        <v>0</v>
      </c>
      <c r="F106" s="1">
        <v>50</v>
      </c>
      <c r="G106" s="1">
        <v>1</v>
      </c>
      <c r="H106" s="1">
        <v>286000</v>
      </c>
      <c r="I106" s="1">
        <v>2.2999999999999998</v>
      </c>
      <c r="J106" s="1">
        <v>143</v>
      </c>
      <c r="K106" s="1" t="s">
        <v>24</v>
      </c>
      <c r="L106" s="1">
        <v>0</v>
      </c>
      <c r="M106" s="1">
        <v>87</v>
      </c>
      <c r="N106" s="1">
        <v>0</v>
      </c>
    </row>
    <row r="107" spans="1:14" x14ac:dyDescent="0.25">
      <c r="A107" s="1">
        <v>72</v>
      </c>
      <c r="B107" s="1" t="s">
        <v>14</v>
      </c>
      <c r="C107" s="1">
        <v>1</v>
      </c>
      <c r="D107" s="1">
        <v>328</v>
      </c>
      <c r="E107" s="1">
        <v>0</v>
      </c>
      <c r="F107" s="1">
        <v>30</v>
      </c>
      <c r="G107" s="1">
        <v>1</v>
      </c>
      <c r="H107" s="1">
        <v>621000</v>
      </c>
      <c r="I107" s="1">
        <v>1.7</v>
      </c>
      <c r="J107" s="1">
        <v>138</v>
      </c>
      <c r="K107" s="1" t="s">
        <v>24</v>
      </c>
      <c r="L107" s="1">
        <v>1</v>
      </c>
      <c r="M107" s="1">
        <v>88</v>
      </c>
      <c r="N107" s="1">
        <v>1</v>
      </c>
    </row>
    <row r="108" spans="1:14" x14ac:dyDescent="0.25">
      <c r="A108" s="1">
        <v>55</v>
      </c>
      <c r="B108" s="1" t="s">
        <v>15</v>
      </c>
      <c r="C108" s="1">
        <v>0</v>
      </c>
      <c r="D108" s="1">
        <v>748</v>
      </c>
      <c r="E108" s="1">
        <v>0</v>
      </c>
      <c r="F108" s="1">
        <v>45</v>
      </c>
      <c r="G108" s="1">
        <v>0</v>
      </c>
      <c r="H108" s="1">
        <v>263000</v>
      </c>
      <c r="I108" s="1">
        <v>1.3</v>
      </c>
      <c r="J108" s="1">
        <v>137</v>
      </c>
      <c r="K108" s="1" t="s">
        <v>23</v>
      </c>
      <c r="L108" s="1">
        <v>0</v>
      </c>
      <c r="M108" s="1">
        <v>88</v>
      </c>
      <c r="N108" s="1">
        <v>0</v>
      </c>
    </row>
    <row r="109" spans="1:14" x14ac:dyDescent="0.25">
      <c r="A109" s="1">
        <v>45</v>
      </c>
      <c r="B109" s="1" t="s">
        <v>15</v>
      </c>
      <c r="C109" s="1">
        <v>1</v>
      </c>
      <c r="D109" s="1">
        <v>1876</v>
      </c>
      <c r="E109" s="1">
        <v>1</v>
      </c>
      <c r="F109" s="1">
        <v>35</v>
      </c>
      <c r="G109" s="1">
        <v>0</v>
      </c>
      <c r="H109" s="1">
        <v>226000</v>
      </c>
      <c r="I109" s="1">
        <v>0.9</v>
      </c>
      <c r="J109" s="1">
        <v>138</v>
      </c>
      <c r="K109" s="1" t="s">
        <v>23</v>
      </c>
      <c r="L109" s="1">
        <v>0</v>
      </c>
      <c r="M109" s="1">
        <v>88</v>
      </c>
      <c r="N109" s="1">
        <v>0</v>
      </c>
    </row>
    <row r="110" spans="1:14" x14ac:dyDescent="0.25">
      <c r="A110" s="1">
        <v>63</v>
      </c>
      <c r="B110" s="1" t="s">
        <v>14</v>
      </c>
      <c r="C110" s="1">
        <v>0</v>
      </c>
      <c r="D110" s="1">
        <v>936</v>
      </c>
      <c r="E110" s="1">
        <v>0</v>
      </c>
      <c r="F110" s="1">
        <v>38</v>
      </c>
      <c r="G110" s="1">
        <v>0</v>
      </c>
      <c r="H110" s="1">
        <v>304000</v>
      </c>
      <c r="I110" s="1">
        <v>1.1000000000000001</v>
      </c>
      <c r="J110" s="1">
        <v>133</v>
      </c>
      <c r="K110" s="1" t="s">
        <v>23</v>
      </c>
      <c r="L110" s="1">
        <v>1</v>
      </c>
      <c r="M110" s="1">
        <v>88</v>
      </c>
      <c r="N110" s="1">
        <v>0</v>
      </c>
    </row>
    <row r="111" spans="1:14" x14ac:dyDescent="0.25">
      <c r="A111" s="1">
        <v>45</v>
      </c>
      <c r="B111" s="1" t="s">
        <v>15</v>
      </c>
      <c r="C111" s="1">
        <v>0</v>
      </c>
      <c r="D111" s="1">
        <v>292</v>
      </c>
      <c r="E111" s="1">
        <v>1</v>
      </c>
      <c r="F111" s="1">
        <v>35</v>
      </c>
      <c r="G111" s="1">
        <v>0</v>
      </c>
      <c r="H111" s="1">
        <v>850000</v>
      </c>
      <c r="I111" s="1">
        <v>1.3</v>
      </c>
      <c r="J111" s="1">
        <v>142</v>
      </c>
      <c r="K111" s="1" t="s">
        <v>23</v>
      </c>
      <c r="L111" s="1">
        <v>1</v>
      </c>
      <c r="M111" s="1">
        <v>88</v>
      </c>
      <c r="N111" s="1">
        <v>0</v>
      </c>
    </row>
    <row r="112" spans="1:14" x14ac:dyDescent="0.25">
      <c r="A112" s="1">
        <v>85</v>
      </c>
      <c r="B112" s="1" t="s">
        <v>16</v>
      </c>
      <c r="C112" s="1">
        <v>0</v>
      </c>
      <c r="D112" s="1">
        <v>129</v>
      </c>
      <c r="E112" s="1">
        <v>0</v>
      </c>
      <c r="F112" s="1">
        <v>60</v>
      </c>
      <c r="G112" s="1">
        <v>0</v>
      </c>
      <c r="H112" s="1">
        <v>306000</v>
      </c>
      <c r="I112" s="1">
        <v>1.2</v>
      </c>
      <c r="J112" s="1">
        <v>132</v>
      </c>
      <c r="K112" s="1" t="s">
        <v>23</v>
      </c>
      <c r="L112" s="1">
        <v>1</v>
      </c>
      <c r="M112" s="1">
        <v>90</v>
      </c>
      <c r="N112" s="1">
        <v>1</v>
      </c>
    </row>
    <row r="113" spans="1:14" x14ac:dyDescent="0.25">
      <c r="A113" s="1">
        <v>55</v>
      </c>
      <c r="B113" s="1" t="s">
        <v>15</v>
      </c>
      <c r="C113" s="1">
        <v>0</v>
      </c>
      <c r="D113" s="1">
        <v>60</v>
      </c>
      <c r="E113" s="1">
        <v>0</v>
      </c>
      <c r="F113" s="1">
        <v>35</v>
      </c>
      <c r="G113" s="1">
        <v>0</v>
      </c>
      <c r="H113" s="1">
        <v>228000</v>
      </c>
      <c r="I113" s="1">
        <v>1.2</v>
      </c>
      <c r="J113" s="1">
        <v>135</v>
      </c>
      <c r="K113" s="1" t="s">
        <v>23</v>
      </c>
      <c r="L113" s="1">
        <v>1</v>
      </c>
      <c r="M113" s="1">
        <v>90</v>
      </c>
      <c r="N113" s="1">
        <v>0</v>
      </c>
    </row>
    <row r="114" spans="1:14" x14ac:dyDescent="0.25">
      <c r="A114" s="1">
        <v>50</v>
      </c>
      <c r="B114" s="1" t="s">
        <v>15</v>
      </c>
      <c r="C114" s="1">
        <v>0</v>
      </c>
      <c r="D114" s="1">
        <v>369</v>
      </c>
      <c r="E114" s="1">
        <v>1</v>
      </c>
      <c r="F114" s="1">
        <v>25</v>
      </c>
      <c r="G114" s="1">
        <v>0</v>
      </c>
      <c r="H114" s="1">
        <v>252000</v>
      </c>
      <c r="I114" s="1">
        <v>1.6</v>
      </c>
      <c r="J114" s="1">
        <v>136</v>
      </c>
      <c r="K114" s="1" t="s">
        <v>23</v>
      </c>
      <c r="L114" s="1">
        <v>0</v>
      </c>
      <c r="M114" s="1">
        <v>90</v>
      </c>
      <c r="N114" s="1">
        <v>0</v>
      </c>
    </row>
    <row r="115" spans="1:14" x14ac:dyDescent="0.25">
      <c r="A115" s="1">
        <v>70</v>
      </c>
      <c r="B115" s="1" t="s">
        <v>14</v>
      </c>
      <c r="C115" s="1">
        <v>1</v>
      </c>
      <c r="D115" s="1">
        <v>143</v>
      </c>
      <c r="E115" s="1">
        <v>0</v>
      </c>
      <c r="F115" s="1">
        <v>60</v>
      </c>
      <c r="G115" s="1">
        <v>0</v>
      </c>
      <c r="H115" s="1">
        <v>351000</v>
      </c>
      <c r="I115" s="1">
        <v>1.3</v>
      </c>
      <c r="J115" s="1">
        <v>137</v>
      </c>
      <c r="K115" s="1" t="s">
        <v>24</v>
      </c>
      <c r="L115" s="1">
        <v>0</v>
      </c>
      <c r="M115" s="1">
        <v>90</v>
      </c>
      <c r="N115" s="1">
        <v>1</v>
      </c>
    </row>
    <row r="116" spans="1:14" x14ac:dyDescent="0.25">
      <c r="A116" s="1">
        <v>60</v>
      </c>
      <c r="B116" s="1" t="s">
        <v>15</v>
      </c>
      <c r="C116" s="1">
        <v>1</v>
      </c>
      <c r="D116" s="1">
        <v>754</v>
      </c>
      <c r="E116" s="1">
        <v>1</v>
      </c>
      <c r="F116" s="1">
        <v>40</v>
      </c>
      <c r="G116" s="1">
        <v>1</v>
      </c>
      <c r="H116" s="1">
        <v>328000</v>
      </c>
      <c r="I116" s="1">
        <v>1.2</v>
      </c>
      <c r="J116" s="1">
        <v>126</v>
      </c>
      <c r="K116" s="1" t="s">
        <v>23</v>
      </c>
      <c r="L116" s="1">
        <v>0</v>
      </c>
      <c r="M116" s="1">
        <v>91</v>
      </c>
      <c r="N116" s="1">
        <v>0</v>
      </c>
    </row>
    <row r="117" spans="1:14" x14ac:dyDescent="0.25">
      <c r="A117" s="1">
        <v>58</v>
      </c>
      <c r="B117" s="1" t="s">
        <v>15</v>
      </c>
      <c r="C117" s="1">
        <v>1</v>
      </c>
      <c r="D117" s="1">
        <v>400</v>
      </c>
      <c r="E117" s="1">
        <v>0</v>
      </c>
      <c r="F117" s="1">
        <v>40</v>
      </c>
      <c r="G117" s="1">
        <v>0</v>
      </c>
      <c r="H117" s="1">
        <v>164000</v>
      </c>
      <c r="I117" s="1">
        <v>1</v>
      </c>
      <c r="J117" s="1">
        <v>139</v>
      </c>
      <c r="K117" s="1" t="s">
        <v>24</v>
      </c>
      <c r="L117" s="1">
        <v>0</v>
      </c>
      <c r="M117" s="1">
        <v>91</v>
      </c>
      <c r="N117" s="1">
        <v>0</v>
      </c>
    </row>
    <row r="118" spans="1:14" x14ac:dyDescent="0.25">
      <c r="A118" s="1">
        <v>60</v>
      </c>
      <c r="B118" s="1" t="s">
        <v>15</v>
      </c>
      <c r="C118" s="1">
        <v>1</v>
      </c>
      <c r="D118" s="1">
        <v>96</v>
      </c>
      <c r="E118" s="1">
        <v>1</v>
      </c>
      <c r="F118" s="1">
        <v>60</v>
      </c>
      <c r="G118" s="1">
        <v>1</v>
      </c>
      <c r="H118" s="1">
        <v>271000</v>
      </c>
      <c r="I118" s="1">
        <v>0.7</v>
      </c>
      <c r="J118" s="1">
        <v>136</v>
      </c>
      <c r="K118" s="1" t="s">
        <v>24</v>
      </c>
      <c r="L118" s="1">
        <v>0</v>
      </c>
      <c r="M118" s="1">
        <v>94</v>
      </c>
      <c r="N118" s="1">
        <v>0</v>
      </c>
    </row>
    <row r="119" spans="1:14" x14ac:dyDescent="0.25">
      <c r="A119" s="1">
        <v>85</v>
      </c>
      <c r="B119" s="1" t="s">
        <v>16</v>
      </c>
      <c r="C119" s="1">
        <v>1</v>
      </c>
      <c r="D119" s="1">
        <v>102</v>
      </c>
      <c r="E119" s="1">
        <v>0</v>
      </c>
      <c r="F119" s="1">
        <v>60</v>
      </c>
      <c r="G119" s="1">
        <v>0</v>
      </c>
      <c r="H119" s="1">
        <v>507000</v>
      </c>
      <c r="I119" s="1">
        <v>3.2</v>
      </c>
      <c r="J119" s="1">
        <v>138</v>
      </c>
      <c r="K119" s="1" t="s">
        <v>24</v>
      </c>
      <c r="L119" s="1">
        <v>0</v>
      </c>
      <c r="M119" s="1">
        <v>94</v>
      </c>
      <c r="N119" s="1">
        <v>0</v>
      </c>
    </row>
    <row r="120" spans="1:14" x14ac:dyDescent="0.25">
      <c r="A120" s="1">
        <v>65</v>
      </c>
      <c r="B120" s="1" t="s">
        <v>14</v>
      </c>
      <c r="C120" s="1">
        <v>1</v>
      </c>
      <c r="D120" s="1">
        <v>113</v>
      </c>
      <c r="E120" s="1">
        <v>1</v>
      </c>
      <c r="F120" s="1">
        <v>60</v>
      </c>
      <c r="G120" s="1">
        <v>1</v>
      </c>
      <c r="H120" s="1">
        <v>203000</v>
      </c>
      <c r="I120" s="1">
        <v>0.9</v>
      </c>
      <c r="J120" s="1">
        <v>140</v>
      </c>
      <c r="K120" s="1" t="s">
        <v>24</v>
      </c>
      <c r="L120" s="1">
        <v>0</v>
      </c>
      <c r="M120" s="1">
        <v>94</v>
      </c>
      <c r="N120" s="1">
        <v>0</v>
      </c>
    </row>
    <row r="121" spans="1:14" x14ac:dyDescent="0.25">
      <c r="A121" s="1">
        <v>86</v>
      </c>
      <c r="B121" s="1" t="s">
        <v>16</v>
      </c>
      <c r="C121" s="1">
        <v>0</v>
      </c>
      <c r="D121" s="1">
        <v>582</v>
      </c>
      <c r="E121" s="1">
        <v>0</v>
      </c>
      <c r="F121" s="1">
        <v>38</v>
      </c>
      <c r="G121" s="1">
        <v>0</v>
      </c>
      <c r="H121" s="1">
        <v>263358.03000000003</v>
      </c>
      <c r="I121" s="1">
        <v>1.83</v>
      </c>
      <c r="J121" s="1">
        <v>134</v>
      </c>
      <c r="K121" s="1" t="s">
        <v>24</v>
      </c>
      <c r="L121" s="1">
        <v>0</v>
      </c>
      <c r="M121" s="1">
        <v>95</v>
      </c>
      <c r="N121" s="1">
        <v>1</v>
      </c>
    </row>
    <row r="122" spans="1:14" x14ac:dyDescent="0.25">
      <c r="A122" s="1">
        <v>60</v>
      </c>
      <c r="B122" s="1" t="s">
        <v>15</v>
      </c>
      <c r="C122" s="1">
        <v>1</v>
      </c>
      <c r="D122" s="1">
        <v>737</v>
      </c>
      <c r="E122" s="1">
        <v>0</v>
      </c>
      <c r="F122" s="1">
        <v>60</v>
      </c>
      <c r="G122" s="1">
        <v>1</v>
      </c>
      <c r="H122" s="1">
        <v>210000</v>
      </c>
      <c r="I122" s="1">
        <v>1.5</v>
      </c>
      <c r="J122" s="1">
        <v>135</v>
      </c>
      <c r="K122" s="1" t="s">
        <v>23</v>
      </c>
      <c r="L122" s="1">
        <v>1</v>
      </c>
      <c r="M122" s="1">
        <v>95</v>
      </c>
      <c r="N122" s="1">
        <v>0</v>
      </c>
    </row>
    <row r="123" spans="1:14" x14ac:dyDescent="0.25">
      <c r="A123" s="1">
        <v>66</v>
      </c>
      <c r="B123" s="1" t="s">
        <v>14</v>
      </c>
      <c r="C123" s="1">
        <v>1</v>
      </c>
      <c r="D123" s="1">
        <v>68</v>
      </c>
      <c r="E123" s="1">
        <v>1</v>
      </c>
      <c r="F123" s="1">
        <v>38</v>
      </c>
      <c r="G123" s="1">
        <v>1</v>
      </c>
      <c r="H123" s="1">
        <v>162000</v>
      </c>
      <c r="I123" s="1">
        <v>1</v>
      </c>
      <c r="J123" s="1">
        <v>136</v>
      </c>
      <c r="K123" s="1" t="s">
        <v>24</v>
      </c>
      <c r="L123" s="1">
        <v>0</v>
      </c>
      <c r="M123" s="1">
        <v>95</v>
      </c>
      <c r="N123" s="1">
        <v>0</v>
      </c>
    </row>
    <row r="124" spans="1:14" x14ac:dyDescent="0.25">
      <c r="A124" s="1">
        <v>60</v>
      </c>
      <c r="B124" s="1" t="s">
        <v>15</v>
      </c>
      <c r="C124" s="1">
        <v>0</v>
      </c>
      <c r="D124" s="1">
        <v>96</v>
      </c>
      <c r="E124" s="1">
        <v>1</v>
      </c>
      <c r="F124" s="1">
        <v>38</v>
      </c>
      <c r="G124" s="1">
        <v>0</v>
      </c>
      <c r="H124" s="1">
        <v>228000</v>
      </c>
      <c r="I124" s="1">
        <v>0.75</v>
      </c>
      <c r="J124" s="1">
        <v>140</v>
      </c>
      <c r="K124" s="1" t="s">
        <v>24</v>
      </c>
      <c r="L124" s="1">
        <v>0</v>
      </c>
      <c r="M124" s="1">
        <v>95</v>
      </c>
      <c r="N124" s="1">
        <v>0</v>
      </c>
    </row>
    <row r="125" spans="1:14" x14ac:dyDescent="0.25">
      <c r="A125" s="1">
        <v>60</v>
      </c>
      <c r="B125" s="1" t="s">
        <v>15</v>
      </c>
      <c r="C125" s="1">
        <v>1</v>
      </c>
      <c r="D125" s="1">
        <v>582</v>
      </c>
      <c r="E125" s="1">
        <v>0</v>
      </c>
      <c r="F125" s="1">
        <v>30</v>
      </c>
      <c r="G125" s="1">
        <v>1</v>
      </c>
      <c r="H125" s="1">
        <v>127000</v>
      </c>
      <c r="I125" s="1">
        <v>0.9</v>
      </c>
      <c r="J125" s="1">
        <v>145</v>
      </c>
      <c r="K125" s="1" t="s">
        <v>24</v>
      </c>
      <c r="L125" s="1">
        <v>0</v>
      </c>
      <c r="M125" s="1">
        <v>95</v>
      </c>
      <c r="N125" s="1">
        <v>0</v>
      </c>
    </row>
    <row r="126" spans="1:14" x14ac:dyDescent="0.25">
      <c r="A126" s="1">
        <v>60</v>
      </c>
      <c r="B126" s="1" t="s">
        <v>15</v>
      </c>
      <c r="C126" s="1">
        <v>0</v>
      </c>
      <c r="D126" s="1">
        <v>582</v>
      </c>
      <c r="E126" s="1">
        <v>0</v>
      </c>
      <c r="F126" s="1">
        <v>40</v>
      </c>
      <c r="G126" s="1">
        <v>0</v>
      </c>
      <c r="H126" s="1">
        <v>217000</v>
      </c>
      <c r="I126" s="1">
        <v>3.7</v>
      </c>
      <c r="J126" s="1">
        <v>134</v>
      </c>
      <c r="K126" s="1" t="s">
        <v>23</v>
      </c>
      <c r="L126" s="1">
        <v>0</v>
      </c>
      <c r="M126" s="1">
        <v>96</v>
      </c>
      <c r="N126" s="1">
        <v>1</v>
      </c>
    </row>
    <row r="127" spans="1:14" x14ac:dyDescent="0.25">
      <c r="A127" s="1">
        <v>43</v>
      </c>
      <c r="B127" s="1" t="s">
        <v>15</v>
      </c>
      <c r="C127" s="1">
        <v>1</v>
      </c>
      <c r="D127" s="1">
        <v>358</v>
      </c>
      <c r="E127" s="1">
        <v>0</v>
      </c>
      <c r="F127" s="1">
        <v>50</v>
      </c>
      <c r="G127" s="1">
        <v>0</v>
      </c>
      <c r="H127" s="1">
        <v>237000</v>
      </c>
      <c r="I127" s="1">
        <v>1.3</v>
      </c>
      <c r="J127" s="1">
        <v>135</v>
      </c>
      <c r="K127" s="1" t="s">
        <v>24</v>
      </c>
      <c r="L127" s="1">
        <v>0</v>
      </c>
      <c r="M127" s="1">
        <v>97</v>
      </c>
      <c r="N127" s="1">
        <v>0</v>
      </c>
    </row>
    <row r="128" spans="1:14" x14ac:dyDescent="0.25">
      <c r="A128" s="1">
        <v>46</v>
      </c>
      <c r="B128" s="1" t="s">
        <v>15</v>
      </c>
      <c r="C128" s="1">
        <v>0</v>
      </c>
      <c r="D128" s="1">
        <v>168</v>
      </c>
      <c r="E128" s="1">
        <v>1</v>
      </c>
      <c r="F128" s="1">
        <v>17</v>
      </c>
      <c r="G128" s="1">
        <v>1</v>
      </c>
      <c r="H128" s="1">
        <v>271000</v>
      </c>
      <c r="I128" s="1">
        <v>2.1</v>
      </c>
      <c r="J128" s="1">
        <v>124</v>
      </c>
      <c r="K128" s="1" t="s">
        <v>24</v>
      </c>
      <c r="L128" s="1">
        <v>0</v>
      </c>
      <c r="M128" s="1">
        <v>100</v>
      </c>
      <c r="N128" s="1">
        <v>1</v>
      </c>
    </row>
    <row r="129" spans="1:14" x14ac:dyDescent="0.25">
      <c r="A129" s="1">
        <v>58</v>
      </c>
      <c r="B129" s="1" t="s">
        <v>15</v>
      </c>
      <c r="C129" s="1">
        <v>1</v>
      </c>
      <c r="D129" s="1">
        <v>200</v>
      </c>
      <c r="E129" s="1">
        <v>1</v>
      </c>
      <c r="F129" s="1">
        <v>60</v>
      </c>
      <c r="G129" s="1">
        <v>0</v>
      </c>
      <c r="H129" s="1">
        <v>300000</v>
      </c>
      <c r="I129" s="1">
        <v>0.8</v>
      </c>
      <c r="J129" s="1">
        <v>137</v>
      </c>
      <c r="K129" s="1" t="s">
        <v>24</v>
      </c>
      <c r="L129" s="1">
        <v>0</v>
      </c>
      <c r="M129" s="1">
        <v>104</v>
      </c>
      <c r="N129" s="1">
        <v>0</v>
      </c>
    </row>
    <row r="130" spans="1:14" x14ac:dyDescent="0.25">
      <c r="A130" s="1">
        <v>61</v>
      </c>
      <c r="B130" s="1" t="s">
        <v>14</v>
      </c>
      <c r="C130" s="1">
        <v>0</v>
      </c>
      <c r="D130" s="1">
        <v>248</v>
      </c>
      <c r="E130" s="1">
        <v>0</v>
      </c>
      <c r="F130" s="1">
        <v>30</v>
      </c>
      <c r="G130" s="1">
        <v>1</v>
      </c>
      <c r="H130" s="1">
        <v>267000</v>
      </c>
      <c r="I130" s="1">
        <v>0.7</v>
      </c>
      <c r="J130" s="1">
        <v>136</v>
      </c>
      <c r="K130" s="1" t="s">
        <v>23</v>
      </c>
      <c r="L130" s="1">
        <v>1</v>
      </c>
      <c r="M130" s="1">
        <v>104</v>
      </c>
      <c r="N130" s="1">
        <v>0</v>
      </c>
    </row>
    <row r="131" spans="1:14" x14ac:dyDescent="0.25">
      <c r="A131" s="1">
        <v>53</v>
      </c>
      <c r="B131" s="1" t="s">
        <v>15</v>
      </c>
      <c r="C131" s="1">
        <v>1</v>
      </c>
      <c r="D131" s="1">
        <v>270</v>
      </c>
      <c r="E131" s="1">
        <v>1</v>
      </c>
      <c r="F131" s="1">
        <v>35</v>
      </c>
      <c r="G131" s="1">
        <v>0</v>
      </c>
      <c r="H131" s="1">
        <v>227000</v>
      </c>
      <c r="I131" s="1">
        <v>3.4</v>
      </c>
      <c r="J131" s="1">
        <v>145</v>
      </c>
      <c r="K131" s="1" t="s">
        <v>23</v>
      </c>
      <c r="L131" s="1">
        <v>0</v>
      </c>
      <c r="M131" s="1">
        <v>105</v>
      </c>
      <c r="N131" s="1">
        <v>0</v>
      </c>
    </row>
    <row r="132" spans="1:14" x14ac:dyDescent="0.25">
      <c r="A132" s="1">
        <v>53</v>
      </c>
      <c r="B132" s="1" t="s">
        <v>15</v>
      </c>
      <c r="C132" s="1">
        <v>1</v>
      </c>
      <c r="D132" s="1">
        <v>1808</v>
      </c>
      <c r="E132" s="1">
        <v>0</v>
      </c>
      <c r="F132" s="1">
        <v>60</v>
      </c>
      <c r="G132" s="1">
        <v>1</v>
      </c>
      <c r="H132" s="1">
        <v>249000</v>
      </c>
      <c r="I132" s="1">
        <v>0.7</v>
      </c>
      <c r="J132" s="1">
        <v>138</v>
      </c>
      <c r="K132" s="1" t="s">
        <v>23</v>
      </c>
      <c r="L132" s="1">
        <v>1</v>
      </c>
      <c r="M132" s="1">
        <v>106</v>
      </c>
      <c r="N132" s="1">
        <v>0</v>
      </c>
    </row>
    <row r="133" spans="1:14" x14ac:dyDescent="0.25">
      <c r="A133" s="1">
        <v>60</v>
      </c>
      <c r="B133" s="1" t="s">
        <v>15</v>
      </c>
      <c r="C133" s="1">
        <v>1</v>
      </c>
      <c r="D133" s="1">
        <v>1082</v>
      </c>
      <c r="E133" s="1">
        <v>1</v>
      </c>
      <c r="F133" s="1">
        <v>45</v>
      </c>
      <c r="G133" s="1">
        <v>0</v>
      </c>
      <c r="H133" s="1">
        <v>250000</v>
      </c>
      <c r="I133" s="1">
        <v>6.1</v>
      </c>
      <c r="J133" s="1">
        <v>131</v>
      </c>
      <c r="K133" s="1" t="s">
        <v>23</v>
      </c>
      <c r="L133" s="1">
        <v>0</v>
      </c>
      <c r="M133" s="1">
        <v>107</v>
      </c>
      <c r="N133" s="1">
        <v>0</v>
      </c>
    </row>
    <row r="134" spans="1:14" x14ac:dyDescent="0.25">
      <c r="A134" s="1">
        <v>46</v>
      </c>
      <c r="B134" s="1" t="s">
        <v>15</v>
      </c>
      <c r="C134" s="1">
        <v>0</v>
      </c>
      <c r="D134" s="1">
        <v>719</v>
      </c>
      <c r="E134" s="1">
        <v>0</v>
      </c>
      <c r="F134" s="1">
        <v>40</v>
      </c>
      <c r="G134" s="1">
        <v>1</v>
      </c>
      <c r="H134" s="1">
        <v>263358.03000000003</v>
      </c>
      <c r="I134" s="1">
        <v>1.18</v>
      </c>
      <c r="J134" s="1">
        <v>137</v>
      </c>
      <c r="K134" s="1" t="s">
        <v>24</v>
      </c>
      <c r="L134" s="1">
        <v>0</v>
      </c>
      <c r="M134" s="1">
        <v>107</v>
      </c>
      <c r="N134" s="1">
        <v>0</v>
      </c>
    </row>
    <row r="135" spans="1:14" x14ac:dyDescent="0.25">
      <c r="A135" s="1">
        <v>63</v>
      </c>
      <c r="B135" s="1" t="s">
        <v>14</v>
      </c>
      <c r="C135" s="1">
        <v>0</v>
      </c>
      <c r="D135" s="1">
        <v>193</v>
      </c>
      <c r="E135" s="1">
        <v>0</v>
      </c>
      <c r="F135" s="1">
        <v>60</v>
      </c>
      <c r="G135" s="1">
        <v>1</v>
      </c>
      <c r="H135" s="1">
        <v>295000</v>
      </c>
      <c r="I135" s="1">
        <v>1.3</v>
      </c>
      <c r="J135" s="1">
        <v>145</v>
      </c>
      <c r="K135" s="1" t="s">
        <v>23</v>
      </c>
      <c r="L135" s="1">
        <v>1</v>
      </c>
      <c r="M135" s="1">
        <v>107</v>
      </c>
      <c r="N135" s="1">
        <v>0</v>
      </c>
    </row>
    <row r="136" spans="1:14" x14ac:dyDescent="0.25">
      <c r="A136" s="1">
        <v>81</v>
      </c>
      <c r="B136" s="1" t="s">
        <v>16</v>
      </c>
      <c r="C136" s="1">
        <v>0</v>
      </c>
      <c r="D136" s="1">
        <v>4540</v>
      </c>
      <c r="E136" s="1">
        <v>0</v>
      </c>
      <c r="F136" s="1">
        <v>35</v>
      </c>
      <c r="G136" s="1">
        <v>0</v>
      </c>
      <c r="H136" s="1">
        <v>231000</v>
      </c>
      <c r="I136" s="1">
        <v>1.18</v>
      </c>
      <c r="J136" s="1">
        <v>137</v>
      </c>
      <c r="K136" s="1" t="s">
        <v>23</v>
      </c>
      <c r="L136" s="1">
        <v>1</v>
      </c>
      <c r="M136" s="1">
        <v>107</v>
      </c>
      <c r="N136" s="1">
        <v>0</v>
      </c>
    </row>
    <row r="137" spans="1:14" x14ac:dyDescent="0.25">
      <c r="A137" s="1">
        <v>75</v>
      </c>
      <c r="B137" s="1" t="s">
        <v>14</v>
      </c>
      <c r="C137" s="1">
        <v>0</v>
      </c>
      <c r="D137" s="1">
        <v>582</v>
      </c>
      <c r="E137" s="1">
        <v>0</v>
      </c>
      <c r="F137" s="1">
        <v>40</v>
      </c>
      <c r="G137" s="1">
        <v>0</v>
      </c>
      <c r="H137" s="1">
        <v>263358.03000000003</v>
      </c>
      <c r="I137" s="1">
        <v>1.18</v>
      </c>
      <c r="J137" s="1">
        <v>137</v>
      </c>
      <c r="K137" s="1" t="s">
        <v>23</v>
      </c>
      <c r="L137" s="1">
        <v>0</v>
      </c>
      <c r="M137" s="1">
        <v>107</v>
      </c>
      <c r="N137" s="1">
        <v>0</v>
      </c>
    </row>
    <row r="138" spans="1:14" x14ac:dyDescent="0.25">
      <c r="A138" s="1">
        <v>65</v>
      </c>
      <c r="B138" s="1" t="s">
        <v>14</v>
      </c>
      <c r="C138" s="1">
        <v>1</v>
      </c>
      <c r="D138" s="1">
        <v>59</v>
      </c>
      <c r="E138" s="1">
        <v>1</v>
      </c>
      <c r="F138" s="1">
        <v>60</v>
      </c>
      <c r="G138" s="1">
        <v>0</v>
      </c>
      <c r="H138" s="1">
        <v>172000</v>
      </c>
      <c r="I138" s="1">
        <v>0.9</v>
      </c>
      <c r="J138" s="1">
        <v>137</v>
      </c>
      <c r="K138" s="1" t="s">
        <v>24</v>
      </c>
      <c r="L138" s="1">
        <v>0</v>
      </c>
      <c r="M138" s="1">
        <v>107</v>
      </c>
      <c r="N138" s="1">
        <v>0</v>
      </c>
    </row>
    <row r="139" spans="1:14" x14ac:dyDescent="0.25">
      <c r="A139" s="1">
        <v>68</v>
      </c>
      <c r="B139" s="1" t="s">
        <v>14</v>
      </c>
      <c r="C139" s="1">
        <v>1</v>
      </c>
      <c r="D139" s="1">
        <v>646</v>
      </c>
      <c r="E139" s="1">
        <v>0</v>
      </c>
      <c r="F139" s="1">
        <v>25</v>
      </c>
      <c r="G139" s="1">
        <v>0</v>
      </c>
      <c r="H139" s="1">
        <v>305000</v>
      </c>
      <c r="I139" s="1">
        <v>2.1</v>
      </c>
      <c r="J139" s="1">
        <v>130</v>
      </c>
      <c r="K139" s="1" t="s">
        <v>23</v>
      </c>
      <c r="L139" s="1">
        <v>0</v>
      </c>
      <c r="M139" s="1">
        <v>108</v>
      </c>
      <c r="N139" s="1">
        <v>0</v>
      </c>
    </row>
    <row r="140" spans="1:14" x14ac:dyDescent="0.25">
      <c r="A140" s="1">
        <v>62</v>
      </c>
      <c r="B140" s="1" t="s">
        <v>14</v>
      </c>
      <c r="C140" s="1">
        <v>0</v>
      </c>
      <c r="D140" s="1">
        <v>281</v>
      </c>
      <c r="E140" s="1">
        <v>1</v>
      </c>
      <c r="F140" s="1">
        <v>35</v>
      </c>
      <c r="G140" s="1">
        <v>0</v>
      </c>
      <c r="H140" s="1">
        <v>221000</v>
      </c>
      <c r="I140" s="1">
        <v>1</v>
      </c>
      <c r="J140" s="1">
        <v>136</v>
      </c>
      <c r="K140" s="1" t="s">
        <v>24</v>
      </c>
      <c r="L140" s="1">
        <v>0</v>
      </c>
      <c r="M140" s="1">
        <v>108</v>
      </c>
      <c r="N140" s="1">
        <v>0</v>
      </c>
    </row>
    <row r="141" spans="1:14" x14ac:dyDescent="0.25">
      <c r="A141" s="1">
        <v>50</v>
      </c>
      <c r="B141" s="1" t="s">
        <v>15</v>
      </c>
      <c r="C141" s="1">
        <v>0</v>
      </c>
      <c r="D141" s="1">
        <v>1548</v>
      </c>
      <c r="E141" s="1">
        <v>0</v>
      </c>
      <c r="F141" s="1">
        <v>30</v>
      </c>
      <c r="G141" s="1">
        <v>1</v>
      </c>
      <c r="H141" s="1">
        <v>211000</v>
      </c>
      <c r="I141" s="1">
        <v>0.8</v>
      </c>
      <c r="J141" s="1">
        <v>138</v>
      </c>
      <c r="K141" s="1" t="s">
        <v>23</v>
      </c>
      <c r="L141" s="1">
        <v>0</v>
      </c>
      <c r="M141" s="1">
        <v>108</v>
      </c>
      <c r="N141" s="1">
        <v>0</v>
      </c>
    </row>
    <row r="142" spans="1:14" x14ac:dyDescent="0.25">
      <c r="A142" s="1">
        <v>80</v>
      </c>
      <c r="B142" s="1" t="s">
        <v>14</v>
      </c>
      <c r="C142" s="1">
        <v>0</v>
      </c>
      <c r="D142" s="1">
        <v>805</v>
      </c>
      <c r="E142" s="1">
        <v>0</v>
      </c>
      <c r="F142" s="1">
        <v>38</v>
      </c>
      <c r="G142" s="1">
        <v>0</v>
      </c>
      <c r="H142" s="1">
        <v>263358.03000000003</v>
      </c>
      <c r="I142" s="1">
        <v>1.1000000000000001</v>
      </c>
      <c r="J142" s="1">
        <v>134</v>
      </c>
      <c r="K142" s="1" t="s">
        <v>23</v>
      </c>
      <c r="L142" s="1">
        <v>0</v>
      </c>
      <c r="M142" s="1">
        <v>109</v>
      </c>
      <c r="N142" s="1">
        <v>1</v>
      </c>
    </row>
    <row r="143" spans="1:14" x14ac:dyDescent="0.25">
      <c r="A143" s="1">
        <v>46</v>
      </c>
      <c r="B143" s="1" t="s">
        <v>15</v>
      </c>
      <c r="C143" s="1">
        <v>1</v>
      </c>
      <c r="D143" s="1">
        <v>291</v>
      </c>
      <c r="E143" s="1">
        <v>0</v>
      </c>
      <c r="F143" s="1">
        <v>35</v>
      </c>
      <c r="G143" s="1">
        <v>0</v>
      </c>
      <c r="H143" s="1">
        <v>348000</v>
      </c>
      <c r="I143" s="1">
        <v>0.9</v>
      </c>
      <c r="J143" s="1">
        <v>140</v>
      </c>
      <c r="K143" s="1" t="s">
        <v>24</v>
      </c>
      <c r="L143" s="1">
        <v>0</v>
      </c>
      <c r="M143" s="1">
        <v>109</v>
      </c>
      <c r="N143" s="1">
        <v>0</v>
      </c>
    </row>
    <row r="144" spans="1:14" x14ac:dyDescent="0.25">
      <c r="A144" s="1">
        <v>50</v>
      </c>
      <c r="B144" s="1" t="s">
        <v>15</v>
      </c>
      <c r="C144" s="1">
        <v>0</v>
      </c>
      <c r="D144" s="1">
        <v>482</v>
      </c>
      <c r="E144" s="1">
        <v>1</v>
      </c>
      <c r="F144" s="1">
        <v>30</v>
      </c>
      <c r="G144" s="1">
        <v>0</v>
      </c>
      <c r="H144" s="1">
        <v>329000</v>
      </c>
      <c r="I144" s="1">
        <v>0.9</v>
      </c>
      <c r="J144" s="1">
        <v>132</v>
      </c>
      <c r="K144" s="1" t="s">
        <v>24</v>
      </c>
      <c r="L144" s="1">
        <v>0</v>
      </c>
      <c r="M144" s="1">
        <v>109</v>
      </c>
      <c r="N144" s="1">
        <v>0</v>
      </c>
    </row>
    <row r="145" spans="1:14" x14ac:dyDescent="0.25">
      <c r="A145" s="1">
        <v>61</v>
      </c>
      <c r="B145" s="1" t="s">
        <v>14</v>
      </c>
      <c r="C145" s="1">
        <v>1</v>
      </c>
      <c r="D145" s="1">
        <v>84</v>
      </c>
      <c r="E145" s="1">
        <v>0</v>
      </c>
      <c r="F145" s="1">
        <v>40</v>
      </c>
      <c r="G145" s="1">
        <v>1</v>
      </c>
      <c r="H145" s="1">
        <v>229000</v>
      </c>
      <c r="I145" s="1">
        <v>0.9</v>
      </c>
      <c r="J145" s="1">
        <v>141</v>
      </c>
      <c r="K145" s="1" t="s">
        <v>24</v>
      </c>
      <c r="L145" s="1">
        <v>0</v>
      </c>
      <c r="M145" s="1">
        <v>110</v>
      </c>
      <c r="N145" s="1">
        <v>0</v>
      </c>
    </row>
    <row r="146" spans="1:14" x14ac:dyDescent="0.25">
      <c r="A146" s="1">
        <v>72</v>
      </c>
      <c r="B146" s="1" t="s">
        <v>14</v>
      </c>
      <c r="C146" s="1">
        <v>1</v>
      </c>
      <c r="D146" s="1">
        <v>943</v>
      </c>
      <c r="E146" s="1">
        <v>0</v>
      </c>
      <c r="F146" s="1">
        <v>25</v>
      </c>
      <c r="G146" s="1">
        <v>1</v>
      </c>
      <c r="H146" s="1">
        <v>338000</v>
      </c>
      <c r="I146" s="1">
        <v>1.7</v>
      </c>
      <c r="J146" s="1">
        <v>139</v>
      </c>
      <c r="K146" s="1" t="s">
        <v>23</v>
      </c>
      <c r="L146" s="1">
        <v>1</v>
      </c>
      <c r="M146" s="1">
        <v>111</v>
      </c>
      <c r="N146" s="1">
        <v>1</v>
      </c>
    </row>
    <row r="147" spans="1:14" x14ac:dyDescent="0.25">
      <c r="A147" s="1">
        <v>50</v>
      </c>
      <c r="B147" s="1" t="s">
        <v>15</v>
      </c>
      <c r="C147" s="1">
        <v>0</v>
      </c>
      <c r="D147" s="1">
        <v>185</v>
      </c>
      <c r="E147" s="1">
        <v>0</v>
      </c>
      <c r="F147" s="1">
        <v>30</v>
      </c>
      <c r="G147" s="1">
        <v>0</v>
      </c>
      <c r="H147" s="1">
        <v>266000</v>
      </c>
      <c r="I147" s="1">
        <v>0.7</v>
      </c>
      <c r="J147" s="1">
        <v>141</v>
      </c>
      <c r="K147" s="1" t="s">
        <v>23</v>
      </c>
      <c r="L147" s="1">
        <v>1</v>
      </c>
      <c r="M147" s="1">
        <v>112</v>
      </c>
      <c r="N147" s="1">
        <v>0</v>
      </c>
    </row>
    <row r="148" spans="1:14" x14ac:dyDescent="0.25">
      <c r="A148" s="1">
        <v>52</v>
      </c>
      <c r="B148" s="1" t="s">
        <v>15</v>
      </c>
      <c r="C148" s="1">
        <v>0</v>
      </c>
      <c r="D148" s="1">
        <v>132</v>
      </c>
      <c r="E148" s="1">
        <v>0</v>
      </c>
      <c r="F148" s="1">
        <v>30</v>
      </c>
      <c r="G148" s="1">
        <v>0</v>
      </c>
      <c r="H148" s="1">
        <v>218000</v>
      </c>
      <c r="I148" s="1">
        <v>0.7</v>
      </c>
      <c r="J148" s="1">
        <v>136</v>
      </c>
      <c r="K148" s="1" t="s">
        <v>23</v>
      </c>
      <c r="L148" s="1">
        <v>1</v>
      </c>
      <c r="M148" s="1">
        <v>112</v>
      </c>
      <c r="N148" s="1">
        <v>0</v>
      </c>
    </row>
    <row r="149" spans="1:14" x14ac:dyDescent="0.25">
      <c r="A149" s="1">
        <v>64</v>
      </c>
      <c r="B149" s="1" t="s">
        <v>14</v>
      </c>
      <c r="C149" s="1">
        <v>0</v>
      </c>
      <c r="D149" s="1">
        <v>1610</v>
      </c>
      <c r="E149" s="1">
        <v>0</v>
      </c>
      <c r="F149" s="1">
        <v>60</v>
      </c>
      <c r="G149" s="1">
        <v>0</v>
      </c>
      <c r="H149" s="1">
        <v>242000</v>
      </c>
      <c r="I149" s="1">
        <v>1</v>
      </c>
      <c r="J149" s="1">
        <v>137</v>
      </c>
      <c r="K149" s="1" t="s">
        <v>23</v>
      </c>
      <c r="L149" s="1">
        <v>0</v>
      </c>
      <c r="M149" s="1">
        <v>113</v>
      </c>
      <c r="N149" s="1">
        <v>0</v>
      </c>
    </row>
    <row r="150" spans="1:14" x14ac:dyDescent="0.25">
      <c r="A150" s="1">
        <v>75</v>
      </c>
      <c r="B150" s="1" t="s">
        <v>14</v>
      </c>
      <c r="C150" s="1">
        <v>1</v>
      </c>
      <c r="D150" s="1">
        <v>582</v>
      </c>
      <c r="E150" s="1">
        <v>0</v>
      </c>
      <c r="F150" s="1">
        <v>30</v>
      </c>
      <c r="G150" s="1">
        <v>0</v>
      </c>
      <c r="H150" s="1">
        <v>225000</v>
      </c>
      <c r="I150" s="1">
        <v>1.83</v>
      </c>
      <c r="J150" s="1">
        <v>134</v>
      </c>
      <c r="K150" s="1" t="s">
        <v>23</v>
      </c>
      <c r="L150" s="1">
        <v>0</v>
      </c>
      <c r="M150" s="1">
        <v>113</v>
      </c>
      <c r="N150" s="1">
        <v>1</v>
      </c>
    </row>
    <row r="151" spans="1:14" x14ac:dyDescent="0.25">
      <c r="A151" s="1">
        <v>60</v>
      </c>
      <c r="B151" s="1" t="s">
        <v>15</v>
      </c>
      <c r="C151" s="1">
        <v>0</v>
      </c>
      <c r="D151" s="1">
        <v>2261</v>
      </c>
      <c r="E151" s="1">
        <v>0</v>
      </c>
      <c r="F151" s="1">
        <v>35</v>
      </c>
      <c r="G151" s="1">
        <v>1</v>
      </c>
      <c r="H151" s="1">
        <v>228000</v>
      </c>
      <c r="I151" s="1">
        <v>0.9</v>
      </c>
      <c r="J151" s="1">
        <v>136</v>
      </c>
      <c r="K151" s="1" t="s">
        <v>23</v>
      </c>
      <c r="L151" s="1">
        <v>0</v>
      </c>
      <c r="M151" s="1">
        <v>115</v>
      </c>
      <c r="N151" s="1">
        <v>0</v>
      </c>
    </row>
    <row r="152" spans="1:14" x14ac:dyDescent="0.25">
      <c r="A152" s="1">
        <v>72</v>
      </c>
      <c r="B152" s="1" t="s">
        <v>14</v>
      </c>
      <c r="C152" s="1">
        <v>0</v>
      </c>
      <c r="D152" s="1">
        <v>233</v>
      </c>
      <c r="E152" s="1">
        <v>0</v>
      </c>
      <c r="F152" s="1">
        <v>45</v>
      </c>
      <c r="G152" s="1">
        <v>1</v>
      </c>
      <c r="H152" s="1">
        <v>235000</v>
      </c>
      <c r="I152" s="1">
        <v>2.5</v>
      </c>
      <c r="J152" s="1">
        <v>135</v>
      </c>
      <c r="K152" s="1" t="s">
        <v>24</v>
      </c>
      <c r="L152" s="1">
        <v>0</v>
      </c>
      <c r="M152" s="1">
        <v>115</v>
      </c>
      <c r="N152" s="1">
        <v>1</v>
      </c>
    </row>
    <row r="153" spans="1:14" x14ac:dyDescent="0.25">
      <c r="A153" s="1">
        <v>62</v>
      </c>
      <c r="B153" s="1" t="s">
        <v>14</v>
      </c>
      <c r="C153" s="1">
        <v>0</v>
      </c>
      <c r="D153" s="1">
        <v>30</v>
      </c>
      <c r="E153" s="1">
        <v>1</v>
      </c>
      <c r="F153" s="1">
        <v>60</v>
      </c>
      <c r="G153" s="1">
        <v>1</v>
      </c>
      <c r="H153" s="1">
        <v>244000</v>
      </c>
      <c r="I153" s="1">
        <v>0.9</v>
      </c>
      <c r="J153" s="1">
        <v>139</v>
      </c>
      <c r="K153" s="1" t="s">
        <v>23</v>
      </c>
      <c r="L153" s="1">
        <v>0</v>
      </c>
      <c r="M153" s="1">
        <v>117</v>
      </c>
      <c r="N153" s="1">
        <v>0</v>
      </c>
    </row>
    <row r="154" spans="1:14" x14ac:dyDescent="0.25">
      <c r="A154" s="1">
        <v>50</v>
      </c>
      <c r="B154" s="1" t="s">
        <v>15</v>
      </c>
      <c r="C154" s="1">
        <v>0</v>
      </c>
      <c r="D154" s="1">
        <v>115</v>
      </c>
      <c r="E154" s="1">
        <v>0</v>
      </c>
      <c r="F154" s="1">
        <v>45</v>
      </c>
      <c r="G154" s="1">
        <v>1</v>
      </c>
      <c r="H154" s="1">
        <v>184000</v>
      </c>
      <c r="I154" s="1">
        <v>0.9</v>
      </c>
      <c r="J154" s="1">
        <v>134</v>
      </c>
      <c r="K154" s="1" t="s">
        <v>23</v>
      </c>
      <c r="L154" s="1">
        <v>1</v>
      </c>
      <c r="M154" s="1">
        <v>118</v>
      </c>
      <c r="N154" s="1">
        <v>0</v>
      </c>
    </row>
    <row r="155" spans="1:14" x14ac:dyDescent="0.25">
      <c r="A155" s="1">
        <v>50</v>
      </c>
      <c r="B155" s="1" t="s">
        <v>15</v>
      </c>
      <c r="C155" s="1">
        <v>0</v>
      </c>
      <c r="D155" s="1">
        <v>1846</v>
      </c>
      <c r="E155" s="1">
        <v>1</v>
      </c>
      <c r="F155" s="1">
        <v>35</v>
      </c>
      <c r="G155" s="1">
        <v>0</v>
      </c>
      <c r="H155" s="1">
        <v>263358.03000000003</v>
      </c>
      <c r="I155" s="1">
        <v>1.18</v>
      </c>
      <c r="J155" s="1">
        <v>137</v>
      </c>
      <c r="K155" s="1" t="s">
        <v>23</v>
      </c>
      <c r="L155" s="1">
        <v>1</v>
      </c>
      <c r="M155" s="1">
        <v>119</v>
      </c>
      <c r="N155" s="1">
        <v>0</v>
      </c>
    </row>
    <row r="156" spans="1:14" x14ac:dyDescent="0.25">
      <c r="A156" s="1">
        <v>65</v>
      </c>
      <c r="B156" s="1" t="s">
        <v>14</v>
      </c>
      <c r="C156" s="1">
        <v>1</v>
      </c>
      <c r="D156" s="1">
        <v>335</v>
      </c>
      <c r="E156" s="1">
        <v>0</v>
      </c>
      <c r="F156" s="1">
        <v>35</v>
      </c>
      <c r="G156" s="1">
        <v>1</v>
      </c>
      <c r="H156" s="1">
        <v>235000</v>
      </c>
      <c r="I156" s="1">
        <v>0.8</v>
      </c>
      <c r="J156" s="1">
        <v>136</v>
      </c>
      <c r="K156" s="1" t="s">
        <v>24</v>
      </c>
      <c r="L156" s="1">
        <v>0</v>
      </c>
      <c r="M156" s="1">
        <v>120</v>
      </c>
      <c r="N156" s="1">
        <v>0</v>
      </c>
    </row>
    <row r="157" spans="1:14" x14ac:dyDescent="0.25">
      <c r="A157" s="1">
        <v>60</v>
      </c>
      <c r="B157" s="1" t="s">
        <v>15</v>
      </c>
      <c r="C157" s="1">
        <v>1</v>
      </c>
      <c r="D157" s="1">
        <v>231</v>
      </c>
      <c r="E157" s="1">
        <v>1</v>
      </c>
      <c r="F157" s="1">
        <v>25</v>
      </c>
      <c r="G157" s="1">
        <v>0</v>
      </c>
      <c r="H157" s="1">
        <v>194000</v>
      </c>
      <c r="I157" s="1">
        <v>1.7</v>
      </c>
      <c r="J157" s="1">
        <v>140</v>
      </c>
      <c r="K157" s="1" t="s">
        <v>23</v>
      </c>
      <c r="L157" s="1">
        <v>0</v>
      </c>
      <c r="M157" s="1">
        <v>120</v>
      </c>
      <c r="N157" s="1">
        <v>0</v>
      </c>
    </row>
    <row r="158" spans="1:14" x14ac:dyDescent="0.25">
      <c r="A158" s="1">
        <v>52</v>
      </c>
      <c r="B158" s="1" t="s">
        <v>15</v>
      </c>
      <c r="C158" s="1">
        <v>1</v>
      </c>
      <c r="D158" s="1">
        <v>58</v>
      </c>
      <c r="E158" s="1">
        <v>0</v>
      </c>
      <c r="F158" s="1">
        <v>35</v>
      </c>
      <c r="G158" s="1">
        <v>0</v>
      </c>
      <c r="H158" s="1">
        <v>277000</v>
      </c>
      <c r="I158" s="1">
        <v>1.4</v>
      </c>
      <c r="J158" s="1">
        <v>136</v>
      </c>
      <c r="K158" s="1" t="s">
        <v>24</v>
      </c>
      <c r="L158" s="1">
        <v>0</v>
      </c>
      <c r="M158" s="1">
        <v>120</v>
      </c>
      <c r="N158" s="1">
        <v>0</v>
      </c>
    </row>
    <row r="159" spans="1:14" x14ac:dyDescent="0.25">
      <c r="A159" s="1">
        <v>50</v>
      </c>
      <c r="B159" s="1" t="s">
        <v>15</v>
      </c>
      <c r="C159" s="1">
        <v>0</v>
      </c>
      <c r="D159" s="1">
        <v>250</v>
      </c>
      <c r="E159" s="1">
        <v>0</v>
      </c>
      <c r="F159" s="1">
        <v>25</v>
      </c>
      <c r="G159" s="1">
        <v>0</v>
      </c>
      <c r="H159" s="1">
        <v>262000</v>
      </c>
      <c r="I159" s="1">
        <v>1</v>
      </c>
      <c r="J159" s="1">
        <v>136</v>
      </c>
      <c r="K159" s="1" t="s">
        <v>23</v>
      </c>
      <c r="L159" s="1">
        <v>1</v>
      </c>
      <c r="M159" s="1">
        <v>120</v>
      </c>
      <c r="N159" s="1">
        <v>0</v>
      </c>
    </row>
    <row r="160" spans="1:14" x14ac:dyDescent="0.25">
      <c r="A160" s="1">
        <v>85</v>
      </c>
      <c r="B160" s="1" t="s">
        <v>16</v>
      </c>
      <c r="C160" s="1">
        <v>1</v>
      </c>
      <c r="D160" s="1">
        <v>910</v>
      </c>
      <c r="E160" s="1">
        <v>0</v>
      </c>
      <c r="F160" s="1">
        <v>50</v>
      </c>
      <c r="G160" s="1">
        <v>0</v>
      </c>
      <c r="H160" s="1">
        <v>235000</v>
      </c>
      <c r="I160" s="1">
        <v>1.3</v>
      </c>
      <c r="J160" s="1">
        <v>134</v>
      </c>
      <c r="K160" s="1" t="s">
        <v>23</v>
      </c>
      <c r="L160" s="1">
        <v>0</v>
      </c>
      <c r="M160" s="1">
        <v>121</v>
      </c>
      <c r="N160" s="1">
        <v>0</v>
      </c>
    </row>
    <row r="161" spans="1:14" x14ac:dyDescent="0.25">
      <c r="A161" s="1">
        <v>59</v>
      </c>
      <c r="B161" s="1" t="s">
        <v>15</v>
      </c>
      <c r="C161" s="1">
        <v>1</v>
      </c>
      <c r="D161" s="1">
        <v>129</v>
      </c>
      <c r="E161" s="1">
        <v>0</v>
      </c>
      <c r="F161" s="1">
        <v>45</v>
      </c>
      <c r="G161" s="1">
        <v>1</v>
      </c>
      <c r="H161" s="1">
        <v>362000</v>
      </c>
      <c r="I161" s="1">
        <v>1.1000000000000001</v>
      </c>
      <c r="J161" s="1">
        <v>139</v>
      </c>
      <c r="K161" s="1" t="s">
        <v>23</v>
      </c>
      <c r="L161" s="1">
        <v>1</v>
      </c>
      <c r="M161" s="1">
        <v>121</v>
      </c>
      <c r="N161" s="1">
        <v>0</v>
      </c>
    </row>
    <row r="162" spans="1:14" x14ac:dyDescent="0.25">
      <c r="A162" s="1">
        <v>66</v>
      </c>
      <c r="B162" s="1" t="s">
        <v>14</v>
      </c>
      <c r="C162" s="1">
        <v>1</v>
      </c>
      <c r="D162" s="1">
        <v>72</v>
      </c>
      <c r="E162" s="1">
        <v>0</v>
      </c>
      <c r="F162" s="1">
        <v>40</v>
      </c>
      <c r="G162" s="1">
        <v>1</v>
      </c>
      <c r="H162" s="1">
        <v>242000</v>
      </c>
      <c r="I162" s="1">
        <v>1.2</v>
      </c>
      <c r="J162" s="1">
        <v>134</v>
      </c>
      <c r="K162" s="1" t="s">
        <v>23</v>
      </c>
      <c r="L162" s="1">
        <v>0</v>
      </c>
      <c r="M162" s="1">
        <v>121</v>
      </c>
      <c r="N162" s="1">
        <v>0</v>
      </c>
    </row>
    <row r="163" spans="1:14" x14ac:dyDescent="0.25">
      <c r="A163" s="1">
        <v>45</v>
      </c>
      <c r="B163" s="1" t="s">
        <v>15</v>
      </c>
      <c r="C163" s="1">
        <v>1</v>
      </c>
      <c r="D163" s="1">
        <v>130</v>
      </c>
      <c r="E163" s="1">
        <v>0</v>
      </c>
      <c r="F163" s="1">
        <v>35</v>
      </c>
      <c r="G163" s="1">
        <v>0</v>
      </c>
      <c r="H163" s="1">
        <v>174000</v>
      </c>
      <c r="I163" s="1">
        <v>0.8</v>
      </c>
      <c r="J163" s="1">
        <v>139</v>
      </c>
      <c r="K163" s="1" t="s">
        <v>23</v>
      </c>
      <c r="L163" s="1">
        <v>1</v>
      </c>
      <c r="M163" s="1">
        <v>121</v>
      </c>
      <c r="N163" s="1">
        <v>0</v>
      </c>
    </row>
    <row r="164" spans="1:14" x14ac:dyDescent="0.25">
      <c r="A164" s="1">
        <v>63</v>
      </c>
      <c r="B164" s="1" t="s">
        <v>14</v>
      </c>
      <c r="C164" s="1">
        <v>1</v>
      </c>
      <c r="D164" s="1">
        <v>582</v>
      </c>
      <c r="E164" s="1">
        <v>0</v>
      </c>
      <c r="F164" s="1">
        <v>40</v>
      </c>
      <c r="G164" s="1">
        <v>0</v>
      </c>
      <c r="H164" s="1">
        <v>448000</v>
      </c>
      <c r="I164" s="1">
        <v>0.9</v>
      </c>
      <c r="J164" s="1">
        <v>137</v>
      </c>
      <c r="K164" s="1" t="s">
        <v>23</v>
      </c>
      <c r="L164" s="1">
        <v>1</v>
      </c>
      <c r="M164" s="1">
        <v>123</v>
      </c>
      <c r="N164" s="1">
        <v>0</v>
      </c>
    </row>
    <row r="165" spans="1:14" x14ac:dyDescent="0.25">
      <c r="A165" s="1">
        <v>50</v>
      </c>
      <c r="B165" s="1" t="s">
        <v>15</v>
      </c>
      <c r="C165" s="1">
        <v>1</v>
      </c>
      <c r="D165" s="1">
        <v>2334</v>
      </c>
      <c r="E165" s="1">
        <v>1</v>
      </c>
      <c r="F165" s="1">
        <v>35</v>
      </c>
      <c r="G165" s="1">
        <v>0</v>
      </c>
      <c r="H165" s="1">
        <v>75000</v>
      </c>
      <c r="I165" s="1">
        <v>0.9</v>
      </c>
      <c r="J165" s="1">
        <v>142</v>
      </c>
      <c r="K165" s="1" t="s">
        <v>24</v>
      </c>
      <c r="L165" s="1">
        <v>0</v>
      </c>
      <c r="M165" s="1">
        <v>126</v>
      </c>
      <c r="N165" s="1">
        <v>1</v>
      </c>
    </row>
    <row r="166" spans="1:14" x14ac:dyDescent="0.25">
      <c r="A166" s="1">
        <v>45</v>
      </c>
      <c r="B166" s="1" t="s">
        <v>15</v>
      </c>
      <c r="C166" s="1">
        <v>0</v>
      </c>
      <c r="D166" s="1">
        <v>2442</v>
      </c>
      <c r="E166" s="1">
        <v>1</v>
      </c>
      <c r="F166" s="1">
        <v>30</v>
      </c>
      <c r="G166" s="1">
        <v>0</v>
      </c>
      <c r="H166" s="1">
        <v>334000</v>
      </c>
      <c r="I166" s="1">
        <v>1.1000000000000001</v>
      </c>
      <c r="J166" s="1">
        <v>139</v>
      </c>
      <c r="K166" s="1" t="s">
        <v>23</v>
      </c>
      <c r="L166" s="1">
        <v>0</v>
      </c>
      <c r="M166" s="1">
        <v>129</v>
      </c>
      <c r="N166" s="1">
        <v>1</v>
      </c>
    </row>
    <row r="167" spans="1:14" x14ac:dyDescent="0.25">
      <c r="A167" s="1">
        <v>80</v>
      </c>
      <c r="B167" s="1" t="s">
        <v>14</v>
      </c>
      <c r="C167" s="1">
        <v>0</v>
      </c>
      <c r="D167" s="1">
        <v>776</v>
      </c>
      <c r="E167" s="1">
        <v>1</v>
      </c>
      <c r="F167" s="1">
        <v>38</v>
      </c>
      <c r="G167" s="1">
        <v>1</v>
      </c>
      <c r="H167" s="1">
        <v>192000</v>
      </c>
      <c r="I167" s="1">
        <v>1.3</v>
      </c>
      <c r="J167" s="1">
        <v>135</v>
      </c>
      <c r="K167" s="1" t="s">
        <v>24</v>
      </c>
      <c r="L167" s="1">
        <v>0</v>
      </c>
      <c r="M167" s="1">
        <v>130</v>
      </c>
      <c r="N167" s="1">
        <v>1</v>
      </c>
    </row>
    <row r="168" spans="1:14" x14ac:dyDescent="0.25">
      <c r="A168" s="1">
        <v>53</v>
      </c>
      <c r="B168" s="1" t="s">
        <v>15</v>
      </c>
      <c r="C168" s="1">
        <v>0</v>
      </c>
      <c r="D168" s="1">
        <v>196</v>
      </c>
      <c r="E168" s="1">
        <v>0</v>
      </c>
      <c r="F168" s="1">
        <v>60</v>
      </c>
      <c r="G168" s="1">
        <v>0</v>
      </c>
      <c r="H168" s="1">
        <v>220000</v>
      </c>
      <c r="I168" s="1">
        <v>0.7</v>
      </c>
      <c r="J168" s="1">
        <v>133</v>
      </c>
      <c r="K168" s="1" t="s">
        <v>23</v>
      </c>
      <c r="L168" s="1">
        <v>1</v>
      </c>
      <c r="M168" s="1">
        <v>134</v>
      </c>
      <c r="N168" s="1">
        <v>0</v>
      </c>
    </row>
    <row r="169" spans="1:14" x14ac:dyDescent="0.25">
      <c r="A169" s="1">
        <v>59</v>
      </c>
      <c r="B169" s="1" t="s">
        <v>15</v>
      </c>
      <c r="C169" s="1">
        <v>0</v>
      </c>
      <c r="D169" s="1">
        <v>66</v>
      </c>
      <c r="E169" s="1">
        <v>1</v>
      </c>
      <c r="F169" s="1">
        <v>20</v>
      </c>
      <c r="G169" s="1">
        <v>0</v>
      </c>
      <c r="H169" s="1">
        <v>70000</v>
      </c>
      <c r="I169" s="1">
        <v>2.4</v>
      </c>
      <c r="J169" s="1">
        <v>134</v>
      </c>
      <c r="K169" s="1" t="s">
        <v>23</v>
      </c>
      <c r="L169" s="1">
        <v>0</v>
      </c>
      <c r="M169" s="1">
        <v>135</v>
      </c>
      <c r="N169" s="1">
        <v>1</v>
      </c>
    </row>
    <row r="170" spans="1:14" x14ac:dyDescent="0.25">
      <c r="A170" s="1">
        <v>65</v>
      </c>
      <c r="B170" s="1" t="s">
        <v>14</v>
      </c>
      <c r="C170" s="1">
        <v>0</v>
      </c>
      <c r="D170" s="1">
        <v>582</v>
      </c>
      <c r="E170" s="1">
        <v>1</v>
      </c>
      <c r="F170" s="1">
        <v>40</v>
      </c>
      <c r="G170" s="1">
        <v>0</v>
      </c>
      <c r="H170" s="1">
        <v>270000</v>
      </c>
      <c r="I170" s="1">
        <v>1</v>
      </c>
      <c r="J170" s="1">
        <v>138</v>
      </c>
      <c r="K170" s="1" t="s">
        <v>24</v>
      </c>
      <c r="L170" s="1">
        <v>0</v>
      </c>
      <c r="M170" s="1">
        <v>140</v>
      </c>
      <c r="N170" s="1">
        <v>0</v>
      </c>
    </row>
    <row r="171" spans="1:14" x14ac:dyDescent="0.25">
      <c r="A171" s="1">
        <v>70</v>
      </c>
      <c r="B171" s="1" t="s">
        <v>14</v>
      </c>
      <c r="C171" s="1">
        <v>0</v>
      </c>
      <c r="D171" s="1">
        <v>835</v>
      </c>
      <c r="E171" s="1">
        <v>0</v>
      </c>
      <c r="F171" s="1">
        <v>35</v>
      </c>
      <c r="G171" s="1">
        <v>1</v>
      </c>
      <c r="H171" s="1">
        <v>305000</v>
      </c>
      <c r="I171" s="1">
        <v>0.8</v>
      </c>
      <c r="J171" s="1">
        <v>133</v>
      </c>
      <c r="K171" s="1" t="s">
        <v>24</v>
      </c>
      <c r="L171" s="1">
        <v>0</v>
      </c>
      <c r="M171" s="1">
        <v>145</v>
      </c>
      <c r="N171" s="1">
        <v>0</v>
      </c>
    </row>
    <row r="172" spans="1:14" x14ac:dyDescent="0.25">
      <c r="A172" s="1">
        <v>51</v>
      </c>
      <c r="B172" s="1" t="s">
        <v>15</v>
      </c>
      <c r="C172" s="1">
        <v>1</v>
      </c>
      <c r="D172" s="1">
        <v>582</v>
      </c>
      <c r="E172" s="1">
        <v>1</v>
      </c>
      <c r="F172" s="1">
        <v>35</v>
      </c>
      <c r="G172" s="1">
        <v>0</v>
      </c>
      <c r="H172" s="1">
        <v>263358.03000000003</v>
      </c>
      <c r="I172" s="1">
        <v>1.5</v>
      </c>
      <c r="J172" s="1">
        <v>136</v>
      </c>
      <c r="K172" s="1" t="s">
        <v>23</v>
      </c>
      <c r="L172" s="1">
        <v>1</v>
      </c>
      <c r="M172" s="1">
        <v>145</v>
      </c>
      <c r="N172" s="1">
        <v>0</v>
      </c>
    </row>
    <row r="173" spans="1:14" x14ac:dyDescent="0.25">
      <c r="A173" s="1">
        <v>52</v>
      </c>
      <c r="B173" s="1" t="s">
        <v>15</v>
      </c>
      <c r="C173" s="1">
        <v>0</v>
      </c>
      <c r="D173" s="1">
        <v>3966</v>
      </c>
      <c r="E173" s="1">
        <v>0</v>
      </c>
      <c r="F173" s="1">
        <v>40</v>
      </c>
      <c r="G173" s="1">
        <v>0</v>
      </c>
      <c r="H173" s="1">
        <v>325000</v>
      </c>
      <c r="I173" s="1">
        <v>0.9</v>
      </c>
      <c r="J173" s="1">
        <v>140</v>
      </c>
      <c r="K173" s="1" t="s">
        <v>23</v>
      </c>
      <c r="L173" s="1">
        <v>1</v>
      </c>
      <c r="M173" s="1">
        <v>146</v>
      </c>
      <c r="N173" s="1">
        <v>0</v>
      </c>
    </row>
    <row r="174" spans="1:14" x14ac:dyDescent="0.25">
      <c r="A174" s="1">
        <v>70</v>
      </c>
      <c r="B174" s="1" t="s">
        <v>14</v>
      </c>
      <c r="C174" s="1">
        <v>1</v>
      </c>
      <c r="D174" s="1">
        <v>171</v>
      </c>
      <c r="E174" s="1">
        <v>0</v>
      </c>
      <c r="F174" s="1">
        <v>60</v>
      </c>
      <c r="G174" s="1">
        <v>1</v>
      </c>
      <c r="H174" s="1">
        <v>176000</v>
      </c>
      <c r="I174" s="1">
        <v>1.1000000000000001</v>
      </c>
      <c r="J174" s="1">
        <v>145</v>
      </c>
      <c r="K174" s="1" t="s">
        <v>23</v>
      </c>
      <c r="L174" s="1">
        <v>1</v>
      </c>
      <c r="M174" s="1">
        <v>146</v>
      </c>
      <c r="N174" s="1">
        <v>0</v>
      </c>
    </row>
    <row r="175" spans="1:14" x14ac:dyDescent="0.25">
      <c r="A175" s="1">
        <v>50</v>
      </c>
      <c r="B175" s="1" t="s">
        <v>15</v>
      </c>
      <c r="C175" s="1">
        <v>1</v>
      </c>
      <c r="D175" s="1">
        <v>115</v>
      </c>
      <c r="E175" s="1">
        <v>0</v>
      </c>
      <c r="F175" s="1">
        <v>20</v>
      </c>
      <c r="G175" s="1">
        <v>0</v>
      </c>
      <c r="H175" s="1">
        <v>189000</v>
      </c>
      <c r="I175" s="1">
        <v>0.8</v>
      </c>
      <c r="J175" s="1">
        <v>139</v>
      </c>
      <c r="K175" s="1" t="s">
        <v>23</v>
      </c>
      <c r="L175" s="1">
        <v>0</v>
      </c>
      <c r="M175" s="1">
        <v>146</v>
      </c>
      <c r="N175" s="1">
        <v>0</v>
      </c>
    </row>
    <row r="176" spans="1:14" x14ac:dyDescent="0.25">
      <c r="A176" s="1">
        <v>65</v>
      </c>
      <c r="B176" s="1" t="s">
        <v>14</v>
      </c>
      <c r="C176" s="1">
        <v>0</v>
      </c>
      <c r="D176" s="1">
        <v>198</v>
      </c>
      <c r="E176" s="1">
        <v>1</v>
      </c>
      <c r="F176" s="1">
        <v>35</v>
      </c>
      <c r="G176" s="1">
        <v>1</v>
      </c>
      <c r="H176" s="1">
        <v>281000</v>
      </c>
      <c r="I176" s="1">
        <v>0.9</v>
      </c>
      <c r="J176" s="1">
        <v>137</v>
      </c>
      <c r="K176" s="1" t="s">
        <v>23</v>
      </c>
      <c r="L176" s="1">
        <v>1</v>
      </c>
      <c r="M176" s="1">
        <v>146</v>
      </c>
      <c r="N176" s="1">
        <v>0</v>
      </c>
    </row>
    <row r="177" spans="1:14" x14ac:dyDescent="0.25">
      <c r="A177" s="1">
        <v>60</v>
      </c>
      <c r="B177" s="1" t="s">
        <v>15</v>
      </c>
      <c r="C177" s="1">
        <v>1</v>
      </c>
      <c r="D177" s="1">
        <v>95</v>
      </c>
      <c r="E177" s="1">
        <v>0</v>
      </c>
      <c r="F177" s="1">
        <v>60</v>
      </c>
      <c r="G177" s="1">
        <v>0</v>
      </c>
      <c r="H177" s="1">
        <v>337000</v>
      </c>
      <c r="I177" s="1">
        <v>1</v>
      </c>
      <c r="J177" s="1">
        <v>138</v>
      </c>
      <c r="K177" s="1" t="s">
        <v>23</v>
      </c>
      <c r="L177" s="1">
        <v>1</v>
      </c>
      <c r="M177" s="1">
        <v>146</v>
      </c>
      <c r="N177" s="1">
        <v>0</v>
      </c>
    </row>
    <row r="178" spans="1:14" x14ac:dyDescent="0.25">
      <c r="A178" s="1">
        <v>69</v>
      </c>
      <c r="B178" s="1" t="s">
        <v>14</v>
      </c>
      <c r="C178" s="1">
        <v>0</v>
      </c>
      <c r="D178" s="1">
        <v>1419</v>
      </c>
      <c r="E178" s="1">
        <v>0</v>
      </c>
      <c r="F178" s="1">
        <v>40</v>
      </c>
      <c r="G178" s="1">
        <v>0</v>
      </c>
      <c r="H178" s="1">
        <v>105000</v>
      </c>
      <c r="I178" s="1">
        <v>1</v>
      </c>
      <c r="J178" s="1">
        <v>135</v>
      </c>
      <c r="K178" s="1" t="s">
        <v>23</v>
      </c>
      <c r="L178" s="1">
        <v>1</v>
      </c>
      <c r="M178" s="1">
        <v>147</v>
      </c>
      <c r="N178" s="1">
        <v>0</v>
      </c>
    </row>
    <row r="179" spans="1:14" x14ac:dyDescent="0.25">
      <c r="A179" s="1">
        <v>49</v>
      </c>
      <c r="B179" s="1" t="s">
        <v>15</v>
      </c>
      <c r="C179" s="1">
        <v>1</v>
      </c>
      <c r="D179" s="1">
        <v>69</v>
      </c>
      <c r="E179" s="1">
        <v>0</v>
      </c>
      <c r="F179" s="1">
        <v>50</v>
      </c>
      <c r="G179" s="1">
        <v>0</v>
      </c>
      <c r="H179" s="1">
        <v>132000</v>
      </c>
      <c r="I179" s="1">
        <v>1</v>
      </c>
      <c r="J179" s="1">
        <v>140</v>
      </c>
      <c r="K179" s="1" t="s">
        <v>24</v>
      </c>
      <c r="L179" s="1">
        <v>0</v>
      </c>
      <c r="M179" s="1">
        <v>147</v>
      </c>
      <c r="N179" s="1">
        <v>0</v>
      </c>
    </row>
    <row r="180" spans="1:14" x14ac:dyDescent="0.25">
      <c r="A180" s="1">
        <v>63</v>
      </c>
      <c r="B180" s="1" t="s">
        <v>14</v>
      </c>
      <c r="C180" s="1">
        <v>1</v>
      </c>
      <c r="D180" s="1">
        <v>122</v>
      </c>
      <c r="E180" s="1">
        <v>1</v>
      </c>
      <c r="F180" s="1">
        <v>60</v>
      </c>
      <c r="G180" s="1">
        <v>0</v>
      </c>
      <c r="H180" s="1">
        <v>267000</v>
      </c>
      <c r="I180" s="1">
        <v>1.2</v>
      </c>
      <c r="J180" s="1">
        <v>145</v>
      </c>
      <c r="K180" s="1" t="s">
        <v>23</v>
      </c>
      <c r="L180" s="1">
        <v>0</v>
      </c>
      <c r="M180" s="1">
        <v>147</v>
      </c>
      <c r="N180" s="1">
        <v>0</v>
      </c>
    </row>
    <row r="181" spans="1:14" x14ac:dyDescent="0.25">
      <c r="A181" s="1">
        <v>55</v>
      </c>
      <c r="B181" s="1" t="s">
        <v>15</v>
      </c>
      <c r="C181" s="1">
        <v>0</v>
      </c>
      <c r="D181" s="1">
        <v>835</v>
      </c>
      <c r="E181" s="1">
        <v>0</v>
      </c>
      <c r="F181" s="1">
        <v>40</v>
      </c>
      <c r="G181" s="1">
        <v>0</v>
      </c>
      <c r="H181" s="1">
        <v>279000</v>
      </c>
      <c r="I181" s="1">
        <v>0.7</v>
      </c>
      <c r="J181" s="1">
        <v>140</v>
      </c>
      <c r="K181" s="1" t="s">
        <v>23</v>
      </c>
      <c r="L181" s="1">
        <v>1</v>
      </c>
      <c r="M181" s="1">
        <v>147</v>
      </c>
      <c r="N181" s="1">
        <v>0</v>
      </c>
    </row>
    <row r="182" spans="1:14" x14ac:dyDescent="0.25">
      <c r="A182" s="1">
        <v>40</v>
      </c>
      <c r="B182" s="1" t="s">
        <v>15</v>
      </c>
      <c r="C182" s="1">
        <v>0</v>
      </c>
      <c r="D182" s="1">
        <v>478</v>
      </c>
      <c r="E182" s="1">
        <v>1</v>
      </c>
      <c r="F182" s="1">
        <v>30</v>
      </c>
      <c r="G182" s="1">
        <v>0</v>
      </c>
      <c r="H182" s="1">
        <v>303000</v>
      </c>
      <c r="I182" s="1">
        <v>0.9</v>
      </c>
      <c r="J182" s="1">
        <v>136</v>
      </c>
      <c r="K182" s="1" t="s">
        <v>23</v>
      </c>
      <c r="L182" s="1">
        <v>0</v>
      </c>
      <c r="M182" s="1">
        <v>148</v>
      </c>
      <c r="N182" s="1">
        <v>0</v>
      </c>
    </row>
    <row r="183" spans="1:14" x14ac:dyDescent="0.25">
      <c r="A183" s="1">
        <v>59</v>
      </c>
      <c r="B183" s="1" t="s">
        <v>15</v>
      </c>
      <c r="C183" s="1">
        <v>1</v>
      </c>
      <c r="D183" s="1">
        <v>176</v>
      </c>
      <c r="E183" s="1">
        <v>1</v>
      </c>
      <c r="F183" s="1">
        <v>25</v>
      </c>
      <c r="G183" s="1">
        <v>0</v>
      </c>
      <c r="H183" s="1">
        <v>221000</v>
      </c>
      <c r="I183" s="1">
        <v>1</v>
      </c>
      <c r="J183" s="1">
        <v>136</v>
      </c>
      <c r="K183" s="1" t="s">
        <v>23</v>
      </c>
      <c r="L183" s="1">
        <v>1</v>
      </c>
      <c r="M183" s="1">
        <v>150</v>
      </c>
      <c r="N183" s="1">
        <v>1</v>
      </c>
    </row>
    <row r="184" spans="1:14" x14ac:dyDescent="0.25">
      <c r="A184" s="1">
        <v>65</v>
      </c>
      <c r="B184" s="1" t="s">
        <v>14</v>
      </c>
      <c r="C184" s="1">
        <v>0</v>
      </c>
      <c r="D184" s="1">
        <v>395</v>
      </c>
      <c r="E184" s="1">
        <v>1</v>
      </c>
      <c r="F184" s="1">
        <v>25</v>
      </c>
      <c r="G184" s="1">
        <v>0</v>
      </c>
      <c r="H184" s="1">
        <v>265000</v>
      </c>
      <c r="I184" s="1">
        <v>1.2</v>
      </c>
      <c r="J184" s="1">
        <v>136</v>
      </c>
      <c r="K184" s="1" t="s">
        <v>23</v>
      </c>
      <c r="L184" s="1">
        <v>1</v>
      </c>
      <c r="M184" s="1">
        <v>154</v>
      </c>
      <c r="N184" s="1">
        <v>1</v>
      </c>
    </row>
    <row r="185" spans="1:14" x14ac:dyDescent="0.25">
      <c r="A185" s="1">
        <v>75</v>
      </c>
      <c r="B185" s="1" t="s">
        <v>14</v>
      </c>
      <c r="C185" s="1">
        <v>0</v>
      </c>
      <c r="D185" s="1">
        <v>99</v>
      </c>
      <c r="E185" s="1">
        <v>0</v>
      </c>
      <c r="F185" s="1">
        <v>38</v>
      </c>
      <c r="G185" s="1">
        <v>1</v>
      </c>
      <c r="H185" s="1">
        <v>224000</v>
      </c>
      <c r="I185" s="1">
        <v>2.5</v>
      </c>
      <c r="J185" s="1">
        <v>134</v>
      </c>
      <c r="K185" s="1" t="s">
        <v>23</v>
      </c>
      <c r="L185" s="1">
        <v>0</v>
      </c>
      <c r="M185" s="1">
        <v>162</v>
      </c>
      <c r="N185" s="1">
        <v>1</v>
      </c>
    </row>
    <row r="186" spans="1:14" x14ac:dyDescent="0.25">
      <c r="A186" s="1">
        <v>58</v>
      </c>
      <c r="B186" s="1" t="s">
        <v>15</v>
      </c>
      <c r="C186" s="1">
        <v>1</v>
      </c>
      <c r="D186" s="1">
        <v>145</v>
      </c>
      <c r="E186" s="1">
        <v>0</v>
      </c>
      <c r="F186" s="1">
        <v>25</v>
      </c>
      <c r="G186" s="1">
        <v>0</v>
      </c>
      <c r="H186" s="1">
        <v>219000</v>
      </c>
      <c r="I186" s="1">
        <v>1.2</v>
      </c>
      <c r="J186" s="1">
        <v>137</v>
      </c>
      <c r="K186" s="1" t="s">
        <v>23</v>
      </c>
      <c r="L186" s="1">
        <v>1</v>
      </c>
      <c r="M186" s="1">
        <v>170</v>
      </c>
      <c r="N186" s="1">
        <v>1</v>
      </c>
    </row>
    <row r="187" spans="1:14" x14ac:dyDescent="0.25">
      <c r="A187" s="1">
        <v>61</v>
      </c>
      <c r="B187" s="1" t="s">
        <v>14</v>
      </c>
      <c r="C187" s="1">
        <v>1</v>
      </c>
      <c r="D187" s="1">
        <v>104</v>
      </c>
      <c r="E187" s="1">
        <v>1</v>
      </c>
      <c r="F187" s="1">
        <v>30</v>
      </c>
      <c r="G187" s="1">
        <v>0</v>
      </c>
      <c r="H187" s="1">
        <v>389000</v>
      </c>
      <c r="I187" s="1">
        <v>1.5</v>
      </c>
      <c r="J187" s="1">
        <v>136</v>
      </c>
      <c r="K187" s="1" t="s">
        <v>23</v>
      </c>
      <c r="L187" s="1">
        <v>0</v>
      </c>
      <c r="M187" s="1">
        <v>171</v>
      </c>
      <c r="N187" s="1">
        <v>1</v>
      </c>
    </row>
    <row r="188" spans="1:14" x14ac:dyDescent="0.25">
      <c r="A188" s="1">
        <v>50</v>
      </c>
      <c r="B188" s="1" t="s">
        <v>15</v>
      </c>
      <c r="C188" s="1">
        <v>0</v>
      </c>
      <c r="D188" s="1">
        <v>582</v>
      </c>
      <c r="E188" s="1">
        <v>0</v>
      </c>
      <c r="F188" s="1">
        <v>50</v>
      </c>
      <c r="G188" s="1">
        <v>0</v>
      </c>
      <c r="H188" s="1">
        <v>153000</v>
      </c>
      <c r="I188" s="1">
        <v>0.6</v>
      </c>
      <c r="J188" s="1">
        <v>134</v>
      </c>
      <c r="K188" s="1" t="s">
        <v>24</v>
      </c>
      <c r="L188" s="1">
        <v>0</v>
      </c>
      <c r="M188" s="1">
        <v>172</v>
      </c>
      <c r="N188" s="1">
        <v>1</v>
      </c>
    </row>
    <row r="189" spans="1:14" x14ac:dyDescent="0.25">
      <c r="A189" s="1">
        <v>60</v>
      </c>
      <c r="B189" s="1" t="s">
        <v>15</v>
      </c>
      <c r="C189" s="1">
        <v>0</v>
      </c>
      <c r="D189" s="1">
        <v>1896</v>
      </c>
      <c r="E189" s="1">
        <v>1</v>
      </c>
      <c r="F189" s="1">
        <v>25</v>
      </c>
      <c r="G189" s="1">
        <v>0</v>
      </c>
      <c r="H189" s="1">
        <v>365000</v>
      </c>
      <c r="I189" s="1">
        <v>2.1</v>
      </c>
      <c r="J189" s="1">
        <v>144</v>
      </c>
      <c r="K189" s="1" t="s">
        <v>24</v>
      </c>
      <c r="L189" s="1">
        <v>0</v>
      </c>
      <c r="M189" s="1">
        <v>172</v>
      </c>
      <c r="N189" s="1">
        <v>1</v>
      </c>
    </row>
    <row r="190" spans="1:14" x14ac:dyDescent="0.25">
      <c r="A190" s="1">
        <v>61</v>
      </c>
      <c r="B190" s="1" t="s">
        <v>14</v>
      </c>
      <c r="C190" s="1">
        <v>1</v>
      </c>
      <c r="D190" s="1">
        <v>151</v>
      </c>
      <c r="E190" s="1">
        <v>1</v>
      </c>
      <c r="F190" s="1">
        <v>40</v>
      </c>
      <c r="G190" s="1">
        <v>1</v>
      </c>
      <c r="H190" s="1">
        <v>201000</v>
      </c>
      <c r="I190" s="1">
        <v>1</v>
      </c>
      <c r="J190" s="1">
        <v>136</v>
      </c>
      <c r="K190" s="1" t="s">
        <v>24</v>
      </c>
      <c r="L190" s="1">
        <v>0</v>
      </c>
      <c r="M190" s="1">
        <v>172</v>
      </c>
      <c r="N190" s="1">
        <v>0</v>
      </c>
    </row>
    <row r="191" spans="1:14" x14ac:dyDescent="0.25">
      <c r="A191" s="1">
        <v>40</v>
      </c>
      <c r="B191" s="1" t="s">
        <v>15</v>
      </c>
      <c r="C191" s="1">
        <v>0</v>
      </c>
      <c r="D191" s="1">
        <v>244</v>
      </c>
      <c r="E191" s="1">
        <v>0</v>
      </c>
      <c r="F191" s="1">
        <v>45</v>
      </c>
      <c r="G191" s="1">
        <v>1</v>
      </c>
      <c r="H191" s="1">
        <v>275000</v>
      </c>
      <c r="I191" s="1">
        <v>0.9</v>
      </c>
      <c r="J191" s="1">
        <v>140</v>
      </c>
      <c r="K191" s="1" t="s">
        <v>24</v>
      </c>
      <c r="L191" s="1">
        <v>0</v>
      </c>
      <c r="M191" s="1">
        <v>174</v>
      </c>
      <c r="N191" s="1">
        <v>0</v>
      </c>
    </row>
    <row r="192" spans="1:14" x14ac:dyDescent="0.25">
      <c r="A192" s="1">
        <v>80</v>
      </c>
      <c r="B192" s="1" t="s">
        <v>14</v>
      </c>
      <c r="C192" s="1">
        <v>0</v>
      </c>
      <c r="D192" s="1">
        <v>582</v>
      </c>
      <c r="E192" s="1">
        <v>1</v>
      </c>
      <c r="F192" s="1">
        <v>35</v>
      </c>
      <c r="G192" s="1">
        <v>0</v>
      </c>
      <c r="H192" s="1">
        <v>350000</v>
      </c>
      <c r="I192" s="1">
        <v>2.1</v>
      </c>
      <c r="J192" s="1">
        <v>134</v>
      </c>
      <c r="K192" s="1" t="s">
        <v>23</v>
      </c>
      <c r="L192" s="1">
        <v>0</v>
      </c>
      <c r="M192" s="1">
        <v>174</v>
      </c>
      <c r="N192" s="1">
        <v>0</v>
      </c>
    </row>
    <row r="193" spans="1:14" x14ac:dyDescent="0.25">
      <c r="A193" s="1">
        <v>64</v>
      </c>
      <c r="B193" s="1" t="s">
        <v>14</v>
      </c>
      <c r="C193" s="1">
        <v>1</v>
      </c>
      <c r="D193" s="1">
        <v>62</v>
      </c>
      <c r="E193" s="1">
        <v>0</v>
      </c>
      <c r="F193" s="1">
        <v>60</v>
      </c>
      <c r="G193" s="1">
        <v>0</v>
      </c>
      <c r="H193" s="1">
        <v>309000</v>
      </c>
      <c r="I193" s="1">
        <v>1.5</v>
      </c>
      <c r="J193" s="1">
        <v>135</v>
      </c>
      <c r="K193" s="1" t="s">
        <v>24</v>
      </c>
      <c r="L193" s="1">
        <v>0</v>
      </c>
      <c r="M193" s="1">
        <v>174</v>
      </c>
      <c r="N193" s="1">
        <v>0</v>
      </c>
    </row>
    <row r="194" spans="1:14" x14ac:dyDescent="0.25">
      <c r="A194" s="1">
        <v>50</v>
      </c>
      <c r="B194" s="1" t="s">
        <v>15</v>
      </c>
      <c r="C194" s="1">
        <v>1</v>
      </c>
      <c r="D194" s="1">
        <v>121</v>
      </c>
      <c r="E194" s="1">
        <v>1</v>
      </c>
      <c r="F194" s="1">
        <v>40</v>
      </c>
      <c r="G194" s="1">
        <v>0</v>
      </c>
      <c r="H194" s="1">
        <v>260000</v>
      </c>
      <c r="I194" s="1">
        <v>0.7</v>
      </c>
      <c r="J194" s="1">
        <v>130</v>
      </c>
      <c r="K194" s="1" t="s">
        <v>23</v>
      </c>
      <c r="L194" s="1">
        <v>0</v>
      </c>
      <c r="M194" s="1">
        <v>175</v>
      </c>
      <c r="N194" s="1">
        <v>0</v>
      </c>
    </row>
    <row r="195" spans="1:14" x14ac:dyDescent="0.25">
      <c r="A195" s="1">
        <v>73</v>
      </c>
      <c r="B195" s="1" t="s">
        <v>14</v>
      </c>
      <c r="C195" s="1">
        <v>1</v>
      </c>
      <c r="D195" s="1">
        <v>231</v>
      </c>
      <c r="E195" s="1">
        <v>1</v>
      </c>
      <c r="F195" s="1">
        <v>30</v>
      </c>
      <c r="G195" s="1">
        <v>0</v>
      </c>
      <c r="H195" s="1">
        <v>160000</v>
      </c>
      <c r="I195" s="1">
        <v>1.18</v>
      </c>
      <c r="J195" s="1">
        <v>142</v>
      </c>
      <c r="K195" s="1" t="s">
        <v>23</v>
      </c>
      <c r="L195" s="1">
        <v>1</v>
      </c>
      <c r="M195" s="1">
        <v>180</v>
      </c>
      <c r="N195" s="1">
        <v>0</v>
      </c>
    </row>
    <row r="196" spans="1:14" x14ac:dyDescent="0.25">
      <c r="A196" s="1">
        <v>45</v>
      </c>
      <c r="B196" s="1" t="s">
        <v>15</v>
      </c>
      <c r="C196" s="1">
        <v>0</v>
      </c>
      <c r="D196" s="1">
        <v>582</v>
      </c>
      <c r="E196" s="1">
        <v>0</v>
      </c>
      <c r="F196" s="1">
        <v>20</v>
      </c>
      <c r="G196" s="1">
        <v>1</v>
      </c>
      <c r="H196" s="1">
        <v>126000</v>
      </c>
      <c r="I196" s="1">
        <v>1.6</v>
      </c>
      <c r="J196" s="1">
        <v>135</v>
      </c>
      <c r="K196" s="1" t="s">
        <v>23</v>
      </c>
      <c r="L196" s="1">
        <v>0</v>
      </c>
      <c r="M196" s="1">
        <v>180</v>
      </c>
      <c r="N196" s="1">
        <v>1</v>
      </c>
    </row>
    <row r="197" spans="1:14" x14ac:dyDescent="0.25">
      <c r="A197" s="1">
        <v>77</v>
      </c>
      <c r="B197" s="1" t="s">
        <v>14</v>
      </c>
      <c r="C197" s="1">
        <v>1</v>
      </c>
      <c r="D197" s="1">
        <v>418</v>
      </c>
      <c r="E197" s="1">
        <v>0</v>
      </c>
      <c r="F197" s="1">
        <v>45</v>
      </c>
      <c r="G197" s="1">
        <v>0</v>
      </c>
      <c r="H197" s="1">
        <v>223000</v>
      </c>
      <c r="I197" s="1">
        <v>1.8</v>
      </c>
      <c r="J197" s="1">
        <v>145</v>
      </c>
      <c r="K197" s="1" t="s">
        <v>23</v>
      </c>
      <c r="L197" s="1">
        <v>0</v>
      </c>
      <c r="M197" s="1">
        <v>180</v>
      </c>
      <c r="N197" s="1">
        <v>1</v>
      </c>
    </row>
    <row r="198" spans="1:14" x14ac:dyDescent="0.25">
      <c r="A198" s="1">
        <v>45</v>
      </c>
      <c r="B198" s="1" t="s">
        <v>15</v>
      </c>
      <c r="C198" s="1">
        <v>0</v>
      </c>
      <c r="D198" s="1">
        <v>582</v>
      </c>
      <c r="E198" s="1">
        <v>1</v>
      </c>
      <c r="F198" s="1">
        <v>38</v>
      </c>
      <c r="G198" s="1">
        <v>1</v>
      </c>
      <c r="H198" s="1">
        <v>263358.03000000003</v>
      </c>
      <c r="I198" s="1">
        <v>1.18</v>
      </c>
      <c r="J198" s="1">
        <v>137</v>
      </c>
      <c r="K198" s="1" t="s">
        <v>24</v>
      </c>
      <c r="L198" s="1">
        <v>0</v>
      </c>
      <c r="M198" s="1">
        <v>185</v>
      </c>
      <c r="N198" s="1">
        <v>0</v>
      </c>
    </row>
    <row r="199" spans="1:14" x14ac:dyDescent="0.25">
      <c r="A199" s="1">
        <v>65</v>
      </c>
      <c r="B199" s="1" t="s">
        <v>14</v>
      </c>
      <c r="C199" s="1">
        <v>0</v>
      </c>
      <c r="D199" s="1">
        <v>167</v>
      </c>
      <c r="E199" s="1">
        <v>0</v>
      </c>
      <c r="F199" s="1">
        <v>30</v>
      </c>
      <c r="G199" s="1">
        <v>0</v>
      </c>
      <c r="H199" s="1">
        <v>259000</v>
      </c>
      <c r="I199" s="1">
        <v>0.8</v>
      </c>
      <c r="J199" s="1">
        <v>138</v>
      </c>
      <c r="K199" s="1" t="s">
        <v>24</v>
      </c>
      <c r="L199" s="1">
        <v>0</v>
      </c>
      <c r="M199" s="1">
        <v>186</v>
      </c>
      <c r="N199" s="1">
        <v>0</v>
      </c>
    </row>
    <row r="200" spans="1:14" x14ac:dyDescent="0.25">
      <c r="A200" s="1">
        <v>50</v>
      </c>
      <c r="B200" s="1" t="s">
        <v>15</v>
      </c>
      <c r="C200" s="1">
        <v>1</v>
      </c>
      <c r="D200" s="1">
        <v>582</v>
      </c>
      <c r="E200" s="1">
        <v>1</v>
      </c>
      <c r="F200" s="1">
        <v>20</v>
      </c>
      <c r="G200" s="1">
        <v>1</v>
      </c>
      <c r="H200" s="1">
        <v>279000</v>
      </c>
      <c r="I200" s="1">
        <v>1</v>
      </c>
      <c r="J200" s="1">
        <v>134</v>
      </c>
      <c r="K200" s="1" t="s">
        <v>24</v>
      </c>
      <c r="L200" s="1">
        <v>0</v>
      </c>
      <c r="M200" s="1">
        <v>186</v>
      </c>
      <c r="N200" s="1">
        <v>0</v>
      </c>
    </row>
    <row r="201" spans="1:14" x14ac:dyDescent="0.25">
      <c r="A201" s="1">
        <v>60</v>
      </c>
      <c r="B201" s="1" t="s">
        <v>15</v>
      </c>
      <c r="C201" s="1">
        <v>0</v>
      </c>
      <c r="D201" s="1">
        <v>1211</v>
      </c>
      <c r="E201" s="1">
        <v>1</v>
      </c>
      <c r="F201" s="1">
        <v>35</v>
      </c>
      <c r="G201" s="1">
        <v>0</v>
      </c>
      <c r="H201" s="1">
        <v>263358.03000000003</v>
      </c>
      <c r="I201" s="1">
        <v>1.8</v>
      </c>
      <c r="J201" s="1">
        <v>113</v>
      </c>
      <c r="K201" s="1" t="s">
        <v>23</v>
      </c>
      <c r="L201" s="1">
        <v>1</v>
      </c>
      <c r="M201" s="1">
        <v>186</v>
      </c>
      <c r="N201" s="1">
        <v>0</v>
      </c>
    </row>
    <row r="202" spans="1:14" x14ac:dyDescent="0.25">
      <c r="A202" s="1">
        <v>63</v>
      </c>
      <c r="B202" s="1" t="s">
        <v>14</v>
      </c>
      <c r="C202" s="1">
        <v>1</v>
      </c>
      <c r="D202" s="1">
        <v>1767</v>
      </c>
      <c r="E202" s="1">
        <v>0</v>
      </c>
      <c r="F202" s="1">
        <v>45</v>
      </c>
      <c r="G202" s="1">
        <v>0</v>
      </c>
      <c r="H202" s="1">
        <v>73000</v>
      </c>
      <c r="I202" s="1">
        <v>0.7</v>
      </c>
      <c r="J202" s="1">
        <v>137</v>
      </c>
      <c r="K202" s="1" t="s">
        <v>23</v>
      </c>
      <c r="L202" s="1">
        <v>0</v>
      </c>
      <c r="M202" s="1">
        <v>186</v>
      </c>
      <c r="N202" s="1">
        <v>0</v>
      </c>
    </row>
    <row r="203" spans="1:14" x14ac:dyDescent="0.25">
      <c r="A203" s="1">
        <v>45</v>
      </c>
      <c r="B203" s="1" t="s">
        <v>15</v>
      </c>
      <c r="C203" s="1">
        <v>0</v>
      </c>
      <c r="D203" s="1">
        <v>308</v>
      </c>
      <c r="E203" s="1">
        <v>1</v>
      </c>
      <c r="F203" s="1">
        <v>60</v>
      </c>
      <c r="G203" s="1">
        <v>1</v>
      </c>
      <c r="H203" s="1">
        <v>377000</v>
      </c>
      <c r="I203" s="1">
        <v>1</v>
      </c>
      <c r="J203" s="1">
        <v>136</v>
      </c>
      <c r="K203" s="1" t="s">
        <v>23</v>
      </c>
      <c r="L203" s="1">
        <v>0</v>
      </c>
      <c r="M203" s="1">
        <v>186</v>
      </c>
      <c r="N203" s="1">
        <v>0</v>
      </c>
    </row>
    <row r="204" spans="1:14" x14ac:dyDescent="0.25">
      <c r="A204" s="1">
        <v>70</v>
      </c>
      <c r="B204" s="1" t="s">
        <v>14</v>
      </c>
      <c r="C204" s="1">
        <v>0</v>
      </c>
      <c r="D204" s="1">
        <v>97</v>
      </c>
      <c r="E204" s="1">
        <v>0</v>
      </c>
      <c r="F204" s="1">
        <v>60</v>
      </c>
      <c r="G204" s="1">
        <v>1</v>
      </c>
      <c r="H204" s="1">
        <v>220000</v>
      </c>
      <c r="I204" s="1">
        <v>0.9</v>
      </c>
      <c r="J204" s="1">
        <v>138</v>
      </c>
      <c r="K204" s="1" t="s">
        <v>23</v>
      </c>
      <c r="L204" s="1">
        <v>0</v>
      </c>
      <c r="M204" s="1">
        <v>186</v>
      </c>
      <c r="N204" s="1">
        <v>0</v>
      </c>
    </row>
    <row r="205" spans="1:14" x14ac:dyDescent="0.25">
      <c r="A205" s="1">
        <v>60</v>
      </c>
      <c r="B205" s="1" t="s">
        <v>15</v>
      </c>
      <c r="C205" s="1">
        <v>0</v>
      </c>
      <c r="D205" s="1">
        <v>59</v>
      </c>
      <c r="E205" s="1">
        <v>0</v>
      </c>
      <c r="F205" s="1">
        <v>25</v>
      </c>
      <c r="G205" s="1">
        <v>1</v>
      </c>
      <c r="H205" s="1">
        <v>212000</v>
      </c>
      <c r="I205" s="1">
        <v>3.5</v>
      </c>
      <c r="J205" s="1">
        <v>136</v>
      </c>
      <c r="K205" s="1" t="s">
        <v>23</v>
      </c>
      <c r="L205" s="1">
        <v>1</v>
      </c>
      <c r="M205" s="1">
        <v>187</v>
      </c>
      <c r="N205" s="1">
        <v>0</v>
      </c>
    </row>
    <row r="206" spans="1:14" x14ac:dyDescent="0.25">
      <c r="A206" s="1">
        <v>78</v>
      </c>
      <c r="B206" s="1" t="s">
        <v>14</v>
      </c>
      <c r="C206" s="1">
        <v>1</v>
      </c>
      <c r="D206" s="1">
        <v>64</v>
      </c>
      <c r="E206" s="1">
        <v>0</v>
      </c>
      <c r="F206" s="1">
        <v>40</v>
      </c>
      <c r="G206" s="1">
        <v>0</v>
      </c>
      <c r="H206" s="1">
        <v>277000</v>
      </c>
      <c r="I206" s="1">
        <v>0.7</v>
      </c>
      <c r="J206" s="1">
        <v>137</v>
      </c>
      <c r="K206" s="1" t="s">
        <v>23</v>
      </c>
      <c r="L206" s="1">
        <v>1</v>
      </c>
      <c r="M206" s="1">
        <v>187</v>
      </c>
      <c r="N206" s="1">
        <v>0</v>
      </c>
    </row>
    <row r="207" spans="1:14" x14ac:dyDescent="0.25">
      <c r="A207" s="1">
        <v>50</v>
      </c>
      <c r="B207" s="1" t="s">
        <v>15</v>
      </c>
      <c r="C207" s="1">
        <v>1</v>
      </c>
      <c r="D207" s="1">
        <v>167</v>
      </c>
      <c r="E207" s="1">
        <v>1</v>
      </c>
      <c r="F207" s="1">
        <v>45</v>
      </c>
      <c r="G207" s="1">
        <v>0</v>
      </c>
      <c r="H207" s="1">
        <v>362000</v>
      </c>
      <c r="I207" s="1">
        <v>1</v>
      </c>
      <c r="J207" s="1">
        <v>136</v>
      </c>
      <c r="K207" s="1" t="s">
        <v>24</v>
      </c>
      <c r="L207" s="1">
        <v>0</v>
      </c>
      <c r="M207" s="1">
        <v>187</v>
      </c>
      <c r="N207" s="1">
        <v>0</v>
      </c>
    </row>
    <row r="208" spans="1:14" x14ac:dyDescent="0.25">
      <c r="A208" s="1">
        <v>40</v>
      </c>
      <c r="B208" s="1" t="s">
        <v>15</v>
      </c>
      <c r="C208" s="1">
        <v>1</v>
      </c>
      <c r="D208" s="1">
        <v>101</v>
      </c>
      <c r="E208" s="1">
        <v>0</v>
      </c>
      <c r="F208" s="1">
        <v>40</v>
      </c>
      <c r="G208" s="1">
        <v>0</v>
      </c>
      <c r="H208" s="1">
        <v>226000</v>
      </c>
      <c r="I208" s="1">
        <v>0.8</v>
      </c>
      <c r="J208" s="1">
        <v>141</v>
      </c>
      <c r="K208" s="1" t="s">
        <v>24</v>
      </c>
      <c r="L208" s="1">
        <v>0</v>
      </c>
      <c r="M208" s="1">
        <v>187</v>
      </c>
      <c r="N208" s="1">
        <v>0</v>
      </c>
    </row>
    <row r="209" spans="1:14" x14ac:dyDescent="0.25">
      <c r="A209" s="1">
        <v>85</v>
      </c>
      <c r="B209" s="1" t="s">
        <v>16</v>
      </c>
      <c r="C209" s="1">
        <v>0</v>
      </c>
      <c r="D209" s="1">
        <v>212</v>
      </c>
      <c r="E209" s="1">
        <v>0</v>
      </c>
      <c r="F209" s="1">
        <v>38</v>
      </c>
      <c r="G209" s="1">
        <v>0</v>
      </c>
      <c r="H209" s="1">
        <v>186000</v>
      </c>
      <c r="I209" s="1">
        <v>0.9</v>
      </c>
      <c r="J209" s="1">
        <v>136</v>
      </c>
      <c r="K209" s="1" t="s">
        <v>23</v>
      </c>
      <c r="L209" s="1">
        <v>0</v>
      </c>
      <c r="M209" s="1">
        <v>187</v>
      </c>
      <c r="N209" s="1">
        <v>0</v>
      </c>
    </row>
    <row r="210" spans="1:14" x14ac:dyDescent="0.25">
      <c r="A210" s="1">
        <v>60</v>
      </c>
      <c r="B210" s="1" t="s">
        <v>15</v>
      </c>
      <c r="C210" s="1">
        <v>1</v>
      </c>
      <c r="D210" s="1">
        <v>2281</v>
      </c>
      <c r="E210" s="1">
        <v>1</v>
      </c>
      <c r="F210" s="1">
        <v>40</v>
      </c>
      <c r="G210" s="1">
        <v>0</v>
      </c>
      <c r="H210" s="1">
        <v>283000</v>
      </c>
      <c r="I210" s="1">
        <v>1</v>
      </c>
      <c r="J210" s="1">
        <v>141</v>
      </c>
      <c r="K210" s="1" t="s">
        <v>24</v>
      </c>
      <c r="L210" s="1">
        <v>0</v>
      </c>
      <c r="M210" s="1">
        <v>187</v>
      </c>
      <c r="N210" s="1">
        <v>0</v>
      </c>
    </row>
    <row r="211" spans="1:14" x14ac:dyDescent="0.25">
      <c r="A211" s="1">
        <v>49</v>
      </c>
      <c r="B211" s="1" t="s">
        <v>15</v>
      </c>
      <c r="C211" s="1">
        <v>0</v>
      </c>
      <c r="D211" s="1">
        <v>972</v>
      </c>
      <c r="E211" s="1">
        <v>1</v>
      </c>
      <c r="F211" s="1">
        <v>35</v>
      </c>
      <c r="G211" s="1">
        <v>1</v>
      </c>
      <c r="H211" s="1">
        <v>268000</v>
      </c>
      <c r="I211" s="1">
        <v>0.8</v>
      </c>
      <c r="J211" s="1">
        <v>130</v>
      </c>
      <c r="K211" s="1" t="s">
        <v>24</v>
      </c>
      <c r="L211" s="1">
        <v>0</v>
      </c>
      <c r="M211" s="1">
        <v>187</v>
      </c>
      <c r="N211" s="1">
        <v>0</v>
      </c>
    </row>
    <row r="212" spans="1:14" x14ac:dyDescent="0.25">
      <c r="A212" s="1">
        <v>70</v>
      </c>
      <c r="B212" s="1" t="s">
        <v>14</v>
      </c>
      <c r="C212" s="1">
        <v>0</v>
      </c>
      <c r="D212" s="1">
        <v>212</v>
      </c>
      <c r="E212" s="1">
        <v>1</v>
      </c>
      <c r="F212" s="1">
        <v>17</v>
      </c>
      <c r="G212" s="1">
        <v>1</v>
      </c>
      <c r="H212" s="1">
        <v>389000</v>
      </c>
      <c r="I212" s="1">
        <v>1</v>
      </c>
      <c r="J212" s="1">
        <v>136</v>
      </c>
      <c r="K212" s="1" t="s">
        <v>23</v>
      </c>
      <c r="L212" s="1">
        <v>1</v>
      </c>
      <c r="M212" s="1">
        <v>188</v>
      </c>
      <c r="N212" s="1">
        <v>0</v>
      </c>
    </row>
    <row r="213" spans="1:14" x14ac:dyDescent="0.25">
      <c r="A213" s="1">
        <v>50</v>
      </c>
      <c r="B213" s="1" t="s">
        <v>15</v>
      </c>
      <c r="C213" s="1">
        <v>0</v>
      </c>
      <c r="D213" s="1">
        <v>582</v>
      </c>
      <c r="E213" s="1">
        <v>0</v>
      </c>
      <c r="F213" s="1">
        <v>62</v>
      </c>
      <c r="G213" s="1">
        <v>1</v>
      </c>
      <c r="H213" s="1">
        <v>147000</v>
      </c>
      <c r="I213" s="1">
        <v>0.8</v>
      </c>
      <c r="J213" s="1">
        <v>140</v>
      </c>
      <c r="K213" s="1" t="s">
        <v>23</v>
      </c>
      <c r="L213" s="1">
        <v>1</v>
      </c>
      <c r="M213" s="1">
        <v>192</v>
      </c>
      <c r="N213" s="1">
        <v>0</v>
      </c>
    </row>
    <row r="214" spans="1:14" x14ac:dyDescent="0.25">
      <c r="A214" s="1">
        <v>78</v>
      </c>
      <c r="B214" s="1" t="s">
        <v>14</v>
      </c>
      <c r="C214" s="1">
        <v>0</v>
      </c>
      <c r="D214" s="1">
        <v>224</v>
      </c>
      <c r="E214" s="1">
        <v>0</v>
      </c>
      <c r="F214" s="1">
        <v>50</v>
      </c>
      <c r="G214" s="1">
        <v>0</v>
      </c>
      <c r="H214" s="1">
        <v>481000</v>
      </c>
      <c r="I214" s="1">
        <v>1.4</v>
      </c>
      <c r="J214" s="1">
        <v>138</v>
      </c>
      <c r="K214" s="1" t="s">
        <v>23</v>
      </c>
      <c r="L214" s="1">
        <v>1</v>
      </c>
      <c r="M214" s="1">
        <v>192</v>
      </c>
      <c r="N214" s="1">
        <v>0</v>
      </c>
    </row>
    <row r="215" spans="1:14" x14ac:dyDescent="0.25">
      <c r="A215" s="1">
        <v>48</v>
      </c>
      <c r="B215" s="1" t="s">
        <v>15</v>
      </c>
      <c r="C215" s="1">
        <v>1</v>
      </c>
      <c r="D215" s="1">
        <v>131</v>
      </c>
      <c r="E215" s="1">
        <v>1</v>
      </c>
      <c r="F215" s="1">
        <v>30</v>
      </c>
      <c r="G215" s="1">
        <v>1</v>
      </c>
      <c r="H215" s="1">
        <v>244000</v>
      </c>
      <c r="I215" s="1">
        <v>1.6</v>
      </c>
      <c r="J215" s="1">
        <v>130</v>
      </c>
      <c r="K215" s="1" t="s">
        <v>24</v>
      </c>
      <c r="L215" s="1">
        <v>0</v>
      </c>
      <c r="M215" s="1">
        <v>193</v>
      </c>
      <c r="N215" s="1">
        <v>1</v>
      </c>
    </row>
    <row r="216" spans="1:14" x14ac:dyDescent="0.25">
      <c r="A216" s="1">
        <v>65</v>
      </c>
      <c r="B216" s="1" t="s">
        <v>14</v>
      </c>
      <c r="C216" s="1">
        <v>1</v>
      </c>
      <c r="D216" s="1">
        <v>135</v>
      </c>
      <c r="E216" s="1">
        <v>0</v>
      </c>
      <c r="F216" s="1">
        <v>35</v>
      </c>
      <c r="G216" s="1">
        <v>1</v>
      </c>
      <c r="H216" s="1">
        <v>290000</v>
      </c>
      <c r="I216" s="1">
        <v>0.8</v>
      </c>
      <c r="J216" s="1">
        <v>134</v>
      </c>
      <c r="K216" s="1" t="s">
        <v>23</v>
      </c>
      <c r="L216" s="1">
        <v>0</v>
      </c>
      <c r="M216" s="1">
        <v>194</v>
      </c>
      <c r="N216" s="1">
        <v>0</v>
      </c>
    </row>
    <row r="217" spans="1:14" x14ac:dyDescent="0.25">
      <c r="A217" s="1">
        <v>73</v>
      </c>
      <c r="B217" s="1" t="s">
        <v>14</v>
      </c>
      <c r="C217" s="1">
        <v>0</v>
      </c>
      <c r="D217" s="1">
        <v>582</v>
      </c>
      <c r="E217" s="1">
        <v>0</v>
      </c>
      <c r="F217" s="1">
        <v>35</v>
      </c>
      <c r="G217" s="1">
        <v>1</v>
      </c>
      <c r="H217" s="1">
        <v>203000</v>
      </c>
      <c r="I217" s="1">
        <v>1.3</v>
      </c>
      <c r="J217" s="1">
        <v>134</v>
      </c>
      <c r="K217" s="1" t="s">
        <v>23</v>
      </c>
      <c r="L217" s="1">
        <v>0</v>
      </c>
      <c r="M217" s="1">
        <v>195</v>
      </c>
      <c r="N217" s="1">
        <v>0</v>
      </c>
    </row>
    <row r="218" spans="1:14" x14ac:dyDescent="0.25">
      <c r="A218" s="1">
        <v>70</v>
      </c>
      <c r="B218" s="1" t="s">
        <v>14</v>
      </c>
      <c r="C218" s="1">
        <v>0</v>
      </c>
      <c r="D218" s="1">
        <v>1202</v>
      </c>
      <c r="E218" s="1">
        <v>0</v>
      </c>
      <c r="F218" s="1">
        <v>50</v>
      </c>
      <c r="G218" s="1">
        <v>1</v>
      </c>
      <c r="H218" s="1">
        <v>358000</v>
      </c>
      <c r="I218" s="1">
        <v>0.9</v>
      </c>
      <c r="J218" s="1">
        <v>141</v>
      </c>
      <c r="K218" s="1" t="s">
        <v>24</v>
      </c>
      <c r="L218" s="1">
        <v>0</v>
      </c>
      <c r="M218" s="1">
        <v>196</v>
      </c>
      <c r="N218" s="1">
        <v>0</v>
      </c>
    </row>
    <row r="219" spans="1:14" x14ac:dyDescent="0.25">
      <c r="A219" s="1">
        <v>54</v>
      </c>
      <c r="B219" s="1" t="s">
        <v>15</v>
      </c>
      <c r="C219" s="1">
        <v>1</v>
      </c>
      <c r="D219" s="1">
        <v>427</v>
      </c>
      <c r="E219" s="1">
        <v>0</v>
      </c>
      <c r="F219" s="1">
        <v>70</v>
      </c>
      <c r="G219" s="1">
        <v>1</v>
      </c>
      <c r="H219" s="1">
        <v>151000</v>
      </c>
      <c r="I219" s="1">
        <v>9</v>
      </c>
      <c r="J219" s="1">
        <v>137</v>
      </c>
      <c r="K219" s="1" t="s">
        <v>24</v>
      </c>
      <c r="L219" s="1">
        <v>0</v>
      </c>
      <c r="M219" s="1">
        <v>196</v>
      </c>
      <c r="N219" s="1">
        <v>1</v>
      </c>
    </row>
    <row r="220" spans="1:14" x14ac:dyDescent="0.25">
      <c r="A220" s="1">
        <v>68</v>
      </c>
      <c r="B220" s="1" t="s">
        <v>14</v>
      </c>
      <c r="C220" s="1">
        <v>1</v>
      </c>
      <c r="D220" s="1">
        <v>1021</v>
      </c>
      <c r="E220" s="1">
        <v>1</v>
      </c>
      <c r="F220" s="1">
        <v>35</v>
      </c>
      <c r="G220" s="1">
        <v>0</v>
      </c>
      <c r="H220" s="1">
        <v>271000</v>
      </c>
      <c r="I220" s="1">
        <v>1.1000000000000001</v>
      </c>
      <c r="J220" s="1">
        <v>134</v>
      </c>
      <c r="K220" s="1" t="s">
        <v>23</v>
      </c>
      <c r="L220" s="1">
        <v>0</v>
      </c>
      <c r="M220" s="1">
        <v>197</v>
      </c>
      <c r="N220" s="1">
        <v>0</v>
      </c>
    </row>
    <row r="221" spans="1:14" x14ac:dyDescent="0.25">
      <c r="A221" s="1">
        <v>55</v>
      </c>
      <c r="B221" s="1" t="s">
        <v>15</v>
      </c>
      <c r="C221" s="1">
        <v>0</v>
      </c>
      <c r="D221" s="1">
        <v>582</v>
      </c>
      <c r="E221" s="1">
        <v>1</v>
      </c>
      <c r="F221" s="1">
        <v>35</v>
      </c>
      <c r="G221" s="1">
        <v>1</v>
      </c>
      <c r="H221" s="1">
        <v>371000</v>
      </c>
      <c r="I221" s="1">
        <v>0.7</v>
      </c>
      <c r="J221" s="1">
        <v>140</v>
      </c>
      <c r="K221" s="1" t="s">
        <v>24</v>
      </c>
      <c r="L221" s="1">
        <v>0</v>
      </c>
      <c r="M221" s="1">
        <v>197</v>
      </c>
      <c r="N221" s="1">
        <v>0</v>
      </c>
    </row>
    <row r="222" spans="1:14" x14ac:dyDescent="0.25">
      <c r="A222" s="1">
        <v>73</v>
      </c>
      <c r="B222" s="1" t="s">
        <v>14</v>
      </c>
      <c r="C222" s="1">
        <v>0</v>
      </c>
      <c r="D222" s="1">
        <v>582</v>
      </c>
      <c r="E222" s="1">
        <v>0</v>
      </c>
      <c r="F222" s="1">
        <v>20</v>
      </c>
      <c r="G222" s="1">
        <v>0</v>
      </c>
      <c r="H222" s="1">
        <v>263358.03000000003</v>
      </c>
      <c r="I222" s="1">
        <v>1.83</v>
      </c>
      <c r="J222" s="1">
        <v>134</v>
      </c>
      <c r="K222" s="1" t="s">
        <v>23</v>
      </c>
      <c r="L222" s="1">
        <v>0</v>
      </c>
      <c r="M222" s="1">
        <v>198</v>
      </c>
      <c r="N222" s="1">
        <v>1</v>
      </c>
    </row>
    <row r="223" spans="1:14" x14ac:dyDescent="0.25">
      <c r="A223" s="1">
        <v>65</v>
      </c>
      <c r="B223" s="1" t="s">
        <v>14</v>
      </c>
      <c r="C223" s="1">
        <v>0</v>
      </c>
      <c r="D223" s="1">
        <v>118</v>
      </c>
      <c r="E223" s="1">
        <v>0</v>
      </c>
      <c r="F223" s="1">
        <v>50</v>
      </c>
      <c r="G223" s="1">
        <v>0</v>
      </c>
      <c r="H223" s="1">
        <v>194000</v>
      </c>
      <c r="I223" s="1">
        <v>1.1000000000000001</v>
      </c>
      <c r="J223" s="1">
        <v>145</v>
      </c>
      <c r="K223" s="1" t="s">
        <v>23</v>
      </c>
      <c r="L223" s="1">
        <v>1</v>
      </c>
      <c r="M223" s="1">
        <v>200</v>
      </c>
      <c r="N223" s="1">
        <v>0</v>
      </c>
    </row>
    <row r="224" spans="1:14" x14ac:dyDescent="0.25">
      <c r="A224" s="1">
        <v>42</v>
      </c>
      <c r="B224" s="1" t="s">
        <v>15</v>
      </c>
      <c r="C224" s="1">
        <v>1</v>
      </c>
      <c r="D224" s="1">
        <v>86</v>
      </c>
      <c r="E224" s="1">
        <v>0</v>
      </c>
      <c r="F224" s="1">
        <v>35</v>
      </c>
      <c r="G224" s="1">
        <v>0</v>
      </c>
      <c r="H224" s="1">
        <v>365000</v>
      </c>
      <c r="I224" s="1">
        <v>1.1000000000000001</v>
      </c>
      <c r="J224" s="1">
        <v>139</v>
      </c>
      <c r="K224" s="1" t="s">
        <v>23</v>
      </c>
      <c r="L224" s="1">
        <v>1</v>
      </c>
      <c r="M224" s="1">
        <v>201</v>
      </c>
      <c r="N224" s="1">
        <v>0</v>
      </c>
    </row>
    <row r="225" spans="1:14" x14ac:dyDescent="0.25">
      <c r="A225" s="1">
        <v>47</v>
      </c>
      <c r="B225" s="1" t="s">
        <v>15</v>
      </c>
      <c r="C225" s="1">
        <v>0</v>
      </c>
      <c r="D225" s="1">
        <v>582</v>
      </c>
      <c r="E225" s="1">
        <v>0</v>
      </c>
      <c r="F225" s="1">
        <v>25</v>
      </c>
      <c r="G225" s="1">
        <v>0</v>
      </c>
      <c r="H225" s="1">
        <v>130000</v>
      </c>
      <c r="I225" s="1">
        <v>0.8</v>
      </c>
      <c r="J225" s="1">
        <v>134</v>
      </c>
      <c r="K225" s="1" t="s">
        <v>23</v>
      </c>
      <c r="L225" s="1">
        <v>0</v>
      </c>
      <c r="M225" s="1">
        <v>201</v>
      </c>
      <c r="N225" s="1">
        <v>0</v>
      </c>
    </row>
    <row r="226" spans="1:14" x14ac:dyDescent="0.25">
      <c r="A226" s="1">
        <v>58</v>
      </c>
      <c r="B226" s="1" t="s">
        <v>15</v>
      </c>
      <c r="C226" s="1">
        <v>0</v>
      </c>
      <c r="D226" s="1">
        <v>582</v>
      </c>
      <c r="E226" s="1">
        <v>1</v>
      </c>
      <c r="F226" s="1">
        <v>25</v>
      </c>
      <c r="G226" s="1">
        <v>0</v>
      </c>
      <c r="H226" s="1">
        <v>504000</v>
      </c>
      <c r="I226" s="1">
        <v>1</v>
      </c>
      <c r="J226" s="1">
        <v>138</v>
      </c>
      <c r="K226" s="1" t="s">
        <v>23</v>
      </c>
      <c r="L226" s="1">
        <v>0</v>
      </c>
      <c r="M226" s="1">
        <v>205</v>
      </c>
      <c r="N226" s="1">
        <v>0</v>
      </c>
    </row>
    <row r="227" spans="1:14" x14ac:dyDescent="0.25">
      <c r="A227" s="1">
        <v>75</v>
      </c>
      <c r="B227" s="1" t="s">
        <v>14</v>
      </c>
      <c r="C227" s="1">
        <v>0</v>
      </c>
      <c r="D227" s="1">
        <v>675</v>
      </c>
      <c r="E227" s="1">
        <v>1</v>
      </c>
      <c r="F227" s="1">
        <v>60</v>
      </c>
      <c r="G227" s="1">
        <v>0</v>
      </c>
      <c r="H227" s="1">
        <v>265000</v>
      </c>
      <c r="I227" s="1">
        <v>1.4</v>
      </c>
      <c r="J227" s="1">
        <v>125</v>
      </c>
      <c r="K227" s="1" t="s">
        <v>24</v>
      </c>
      <c r="L227" s="1">
        <v>0</v>
      </c>
      <c r="M227" s="1">
        <v>205</v>
      </c>
      <c r="N227" s="1">
        <v>0</v>
      </c>
    </row>
    <row r="228" spans="1:14" x14ac:dyDescent="0.25">
      <c r="A228" s="1">
        <v>58</v>
      </c>
      <c r="B228" s="1" t="s">
        <v>15</v>
      </c>
      <c r="C228" s="1">
        <v>1</v>
      </c>
      <c r="D228" s="1">
        <v>57</v>
      </c>
      <c r="E228" s="1">
        <v>0</v>
      </c>
      <c r="F228" s="1">
        <v>25</v>
      </c>
      <c r="G228" s="1">
        <v>0</v>
      </c>
      <c r="H228" s="1">
        <v>189000</v>
      </c>
      <c r="I228" s="1">
        <v>1.3</v>
      </c>
      <c r="J228" s="1">
        <v>132</v>
      </c>
      <c r="K228" s="1" t="s">
        <v>23</v>
      </c>
      <c r="L228" s="1">
        <v>1</v>
      </c>
      <c r="M228" s="1">
        <v>205</v>
      </c>
      <c r="N228" s="1">
        <v>0</v>
      </c>
    </row>
    <row r="229" spans="1:14" x14ac:dyDescent="0.25">
      <c r="A229" s="1">
        <v>55</v>
      </c>
      <c r="B229" s="1" t="s">
        <v>15</v>
      </c>
      <c r="C229" s="1">
        <v>1</v>
      </c>
      <c r="D229" s="1">
        <v>2794</v>
      </c>
      <c r="E229" s="1">
        <v>0</v>
      </c>
      <c r="F229" s="1">
        <v>35</v>
      </c>
      <c r="G229" s="1">
        <v>1</v>
      </c>
      <c r="H229" s="1">
        <v>141000</v>
      </c>
      <c r="I229" s="1">
        <v>1</v>
      </c>
      <c r="J229" s="1">
        <v>140</v>
      </c>
      <c r="K229" s="1" t="s">
        <v>23</v>
      </c>
      <c r="L229" s="1">
        <v>0</v>
      </c>
      <c r="M229" s="1">
        <v>206</v>
      </c>
      <c r="N229" s="1">
        <v>0</v>
      </c>
    </row>
    <row r="230" spans="1:14" x14ac:dyDescent="0.25">
      <c r="A230" s="1">
        <v>65</v>
      </c>
      <c r="B230" s="1" t="s">
        <v>14</v>
      </c>
      <c r="C230" s="1">
        <v>0</v>
      </c>
      <c r="D230" s="1">
        <v>56</v>
      </c>
      <c r="E230" s="1">
        <v>0</v>
      </c>
      <c r="F230" s="1">
        <v>25</v>
      </c>
      <c r="G230" s="1">
        <v>0</v>
      </c>
      <c r="H230" s="1">
        <v>237000</v>
      </c>
      <c r="I230" s="1">
        <v>5</v>
      </c>
      <c r="J230" s="1">
        <v>130</v>
      </c>
      <c r="K230" s="1" t="s">
        <v>24</v>
      </c>
      <c r="L230" s="1">
        <v>0</v>
      </c>
      <c r="M230" s="1">
        <v>207</v>
      </c>
      <c r="N230" s="1">
        <v>0</v>
      </c>
    </row>
    <row r="231" spans="1:14" x14ac:dyDescent="0.25">
      <c r="A231" s="1">
        <v>72</v>
      </c>
      <c r="B231" s="1" t="s">
        <v>14</v>
      </c>
      <c r="C231" s="1">
        <v>0</v>
      </c>
      <c r="D231" s="1">
        <v>211</v>
      </c>
      <c r="E231" s="1">
        <v>0</v>
      </c>
      <c r="F231" s="1">
        <v>25</v>
      </c>
      <c r="G231" s="1">
        <v>0</v>
      </c>
      <c r="H231" s="1">
        <v>274000</v>
      </c>
      <c r="I231" s="1">
        <v>1.2</v>
      </c>
      <c r="J231" s="1">
        <v>134</v>
      </c>
      <c r="K231" s="1" t="s">
        <v>24</v>
      </c>
      <c r="L231" s="1">
        <v>0</v>
      </c>
      <c r="M231" s="1">
        <v>207</v>
      </c>
      <c r="N231" s="1">
        <v>0</v>
      </c>
    </row>
    <row r="232" spans="1:14" x14ac:dyDescent="0.25">
      <c r="A232" s="1">
        <v>60</v>
      </c>
      <c r="B232" s="1" t="s">
        <v>15</v>
      </c>
      <c r="C232" s="1">
        <v>0</v>
      </c>
      <c r="D232" s="1">
        <v>166</v>
      </c>
      <c r="E232" s="1">
        <v>0</v>
      </c>
      <c r="F232" s="1">
        <v>30</v>
      </c>
      <c r="G232" s="1">
        <v>0</v>
      </c>
      <c r="H232" s="1">
        <v>62000</v>
      </c>
      <c r="I232" s="1">
        <v>1.7</v>
      </c>
      <c r="J232" s="1">
        <v>127</v>
      </c>
      <c r="K232" s="1" t="s">
        <v>24</v>
      </c>
      <c r="L232" s="1">
        <v>0</v>
      </c>
      <c r="M232" s="1">
        <v>207</v>
      </c>
      <c r="N232" s="1">
        <v>1</v>
      </c>
    </row>
    <row r="233" spans="1:14" x14ac:dyDescent="0.25">
      <c r="A233" s="1">
        <v>70</v>
      </c>
      <c r="B233" s="1" t="s">
        <v>14</v>
      </c>
      <c r="C233" s="1">
        <v>0</v>
      </c>
      <c r="D233" s="1">
        <v>93</v>
      </c>
      <c r="E233" s="1">
        <v>0</v>
      </c>
      <c r="F233" s="1">
        <v>35</v>
      </c>
      <c r="G233" s="1">
        <v>0</v>
      </c>
      <c r="H233" s="1">
        <v>185000</v>
      </c>
      <c r="I233" s="1">
        <v>1.1000000000000001</v>
      </c>
      <c r="J233" s="1">
        <v>134</v>
      </c>
      <c r="K233" s="1" t="s">
        <v>23</v>
      </c>
      <c r="L233" s="1">
        <v>1</v>
      </c>
      <c r="M233" s="1">
        <v>208</v>
      </c>
      <c r="N233" s="1">
        <v>0</v>
      </c>
    </row>
    <row r="234" spans="1:14" x14ac:dyDescent="0.25">
      <c r="A234" s="1">
        <v>40</v>
      </c>
      <c r="B234" s="1" t="s">
        <v>15</v>
      </c>
      <c r="C234" s="1">
        <v>1</v>
      </c>
      <c r="D234" s="1">
        <v>129</v>
      </c>
      <c r="E234" s="1">
        <v>0</v>
      </c>
      <c r="F234" s="1">
        <v>35</v>
      </c>
      <c r="G234" s="1">
        <v>0</v>
      </c>
      <c r="H234" s="1">
        <v>255000</v>
      </c>
      <c r="I234" s="1">
        <v>0.9</v>
      </c>
      <c r="J234" s="1">
        <v>137</v>
      </c>
      <c r="K234" s="1" t="s">
        <v>23</v>
      </c>
      <c r="L234" s="1">
        <v>0</v>
      </c>
      <c r="M234" s="1">
        <v>209</v>
      </c>
      <c r="N234" s="1">
        <v>0</v>
      </c>
    </row>
    <row r="235" spans="1:14" x14ac:dyDescent="0.25">
      <c r="A235" s="1">
        <v>53</v>
      </c>
      <c r="B235" s="1" t="s">
        <v>15</v>
      </c>
      <c r="C235" s="1">
        <v>1</v>
      </c>
      <c r="D235" s="1">
        <v>707</v>
      </c>
      <c r="E235" s="1">
        <v>0</v>
      </c>
      <c r="F235" s="1">
        <v>38</v>
      </c>
      <c r="G235" s="1">
        <v>0</v>
      </c>
      <c r="H235" s="1">
        <v>330000</v>
      </c>
      <c r="I235" s="1">
        <v>1.4</v>
      </c>
      <c r="J235" s="1">
        <v>137</v>
      </c>
      <c r="K235" s="1" t="s">
        <v>23</v>
      </c>
      <c r="L235" s="1">
        <v>1</v>
      </c>
      <c r="M235" s="1">
        <v>209</v>
      </c>
      <c r="N235" s="1">
        <v>0</v>
      </c>
    </row>
    <row r="236" spans="1:14" x14ac:dyDescent="0.25">
      <c r="A236" s="1">
        <v>53</v>
      </c>
      <c r="B236" s="1" t="s">
        <v>15</v>
      </c>
      <c r="C236" s="1">
        <v>1</v>
      </c>
      <c r="D236" s="1">
        <v>582</v>
      </c>
      <c r="E236" s="1">
        <v>0</v>
      </c>
      <c r="F236" s="1">
        <v>45</v>
      </c>
      <c r="G236" s="1">
        <v>0</v>
      </c>
      <c r="H236" s="1">
        <v>305000</v>
      </c>
      <c r="I236" s="1">
        <v>1.1000000000000001</v>
      </c>
      <c r="J236" s="1">
        <v>137</v>
      </c>
      <c r="K236" s="1" t="s">
        <v>23</v>
      </c>
      <c r="L236" s="1">
        <v>1</v>
      </c>
      <c r="M236" s="1">
        <v>209</v>
      </c>
      <c r="N236" s="1">
        <v>0</v>
      </c>
    </row>
    <row r="237" spans="1:14" x14ac:dyDescent="0.25">
      <c r="A237" s="1">
        <v>77</v>
      </c>
      <c r="B237" s="1" t="s">
        <v>14</v>
      </c>
      <c r="C237" s="1">
        <v>1</v>
      </c>
      <c r="D237" s="1">
        <v>109</v>
      </c>
      <c r="E237" s="1">
        <v>0</v>
      </c>
      <c r="F237" s="1">
        <v>50</v>
      </c>
      <c r="G237" s="1">
        <v>1</v>
      </c>
      <c r="H237" s="1">
        <v>406000</v>
      </c>
      <c r="I237" s="1">
        <v>1.1000000000000001</v>
      </c>
      <c r="J237" s="1">
        <v>137</v>
      </c>
      <c r="K237" s="1" t="s">
        <v>23</v>
      </c>
      <c r="L237" s="1">
        <v>0</v>
      </c>
      <c r="M237" s="1">
        <v>209</v>
      </c>
      <c r="N237" s="1">
        <v>0</v>
      </c>
    </row>
    <row r="238" spans="1:14" x14ac:dyDescent="0.25">
      <c r="A238" s="1">
        <v>75</v>
      </c>
      <c r="B238" s="1" t="s">
        <v>14</v>
      </c>
      <c r="C238" s="1">
        <v>0</v>
      </c>
      <c r="D238" s="1">
        <v>119</v>
      </c>
      <c r="E238" s="1">
        <v>0</v>
      </c>
      <c r="F238" s="1">
        <v>50</v>
      </c>
      <c r="G238" s="1">
        <v>1</v>
      </c>
      <c r="H238" s="1">
        <v>248000</v>
      </c>
      <c r="I238" s="1">
        <v>1.1000000000000001</v>
      </c>
      <c r="J238" s="1">
        <v>148</v>
      </c>
      <c r="K238" s="1" t="s">
        <v>23</v>
      </c>
      <c r="L238" s="1">
        <v>0</v>
      </c>
      <c r="M238" s="1">
        <v>209</v>
      </c>
      <c r="N238" s="1">
        <v>0</v>
      </c>
    </row>
    <row r="239" spans="1:14" x14ac:dyDescent="0.25">
      <c r="A239" s="1">
        <v>70</v>
      </c>
      <c r="B239" s="1" t="s">
        <v>14</v>
      </c>
      <c r="C239" s="1">
        <v>0</v>
      </c>
      <c r="D239" s="1">
        <v>232</v>
      </c>
      <c r="E239" s="1">
        <v>0</v>
      </c>
      <c r="F239" s="1">
        <v>30</v>
      </c>
      <c r="G239" s="1">
        <v>0</v>
      </c>
      <c r="H239" s="1">
        <v>173000</v>
      </c>
      <c r="I239" s="1">
        <v>1.2</v>
      </c>
      <c r="J239" s="1">
        <v>132</v>
      </c>
      <c r="K239" s="1" t="s">
        <v>23</v>
      </c>
      <c r="L239" s="1">
        <v>0</v>
      </c>
      <c r="M239" s="1">
        <v>210</v>
      </c>
      <c r="N239" s="1">
        <v>0</v>
      </c>
    </row>
    <row r="240" spans="1:14" x14ac:dyDescent="0.25">
      <c r="A240" s="1">
        <v>65</v>
      </c>
      <c r="B240" s="1" t="s">
        <v>14</v>
      </c>
      <c r="C240" s="1">
        <v>1</v>
      </c>
      <c r="D240" s="1">
        <v>720</v>
      </c>
      <c r="E240" s="1">
        <v>1</v>
      </c>
      <c r="F240" s="1">
        <v>40</v>
      </c>
      <c r="G240" s="1">
        <v>0</v>
      </c>
      <c r="H240" s="1">
        <v>257000</v>
      </c>
      <c r="I240" s="1">
        <v>1</v>
      </c>
      <c r="J240" s="1">
        <v>136</v>
      </c>
      <c r="K240" s="1" t="s">
        <v>24</v>
      </c>
      <c r="L240" s="1">
        <v>0</v>
      </c>
      <c r="M240" s="1">
        <v>210</v>
      </c>
      <c r="N240" s="1">
        <v>0</v>
      </c>
    </row>
    <row r="241" spans="1:14" x14ac:dyDescent="0.25">
      <c r="A241" s="1">
        <v>55</v>
      </c>
      <c r="B241" s="1" t="s">
        <v>15</v>
      </c>
      <c r="C241" s="1">
        <v>1</v>
      </c>
      <c r="D241" s="1">
        <v>180</v>
      </c>
      <c r="E241" s="1">
        <v>0</v>
      </c>
      <c r="F241" s="1">
        <v>45</v>
      </c>
      <c r="G241" s="1">
        <v>0</v>
      </c>
      <c r="H241" s="1">
        <v>263358.03000000003</v>
      </c>
      <c r="I241" s="1">
        <v>1.18</v>
      </c>
      <c r="J241" s="1">
        <v>137</v>
      </c>
      <c r="K241" s="1" t="s">
        <v>23</v>
      </c>
      <c r="L241" s="1">
        <v>1</v>
      </c>
      <c r="M241" s="1">
        <v>211</v>
      </c>
      <c r="N241" s="1">
        <v>0</v>
      </c>
    </row>
    <row r="242" spans="1:14" x14ac:dyDescent="0.25">
      <c r="A242" s="1">
        <v>70</v>
      </c>
      <c r="B242" s="1" t="s">
        <v>14</v>
      </c>
      <c r="C242" s="1">
        <v>0</v>
      </c>
      <c r="D242" s="1">
        <v>81</v>
      </c>
      <c r="E242" s="1">
        <v>1</v>
      </c>
      <c r="F242" s="1">
        <v>35</v>
      </c>
      <c r="G242" s="1">
        <v>1</v>
      </c>
      <c r="H242" s="1">
        <v>533000</v>
      </c>
      <c r="I242" s="1">
        <v>1.3</v>
      </c>
      <c r="J242" s="1">
        <v>139</v>
      </c>
      <c r="K242" s="1" t="s">
        <v>24</v>
      </c>
      <c r="L242" s="1">
        <v>0</v>
      </c>
      <c r="M242" s="1">
        <v>212</v>
      </c>
      <c r="N242" s="1">
        <v>0</v>
      </c>
    </row>
    <row r="243" spans="1:14" x14ac:dyDescent="0.25">
      <c r="A243" s="1">
        <v>65</v>
      </c>
      <c r="B243" s="1" t="s">
        <v>14</v>
      </c>
      <c r="C243" s="1">
        <v>0</v>
      </c>
      <c r="D243" s="1">
        <v>582</v>
      </c>
      <c r="E243" s="1">
        <v>1</v>
      </c>
      <c r="F243" s="1">
        <v>30</v>
      </c>
      <c r="G243" s="1">
        <v>0</v>
      </c>
      <c r="H243" s="1">
        <v>249000</v>
      </c>
      <c r="I243" s="1">
        <v>1.3</v>
      </c>
      <c r="J243" s="1">
        <v>136</v>
      </c>
      <c r="K243" s="1" t="s">
        <v>23</v>
      </c>
      <c r="L243" s="1">
        <v>1</v>
      </c>
      <c r="M243" s="1">
        <v>212</v>
      </c>
      <c r="N243" s="1">
        <v>0</v>
      </c>
    </row>
    <row r="244" spans="1:14" x14ac:dyDescent="0.25">
      <c r="A244" s="1">
        <v>40</v>
      </c>
      <c r="B244" s="1" t="s">
        <v>15</v>
      </c>
      <c r="C244" s="1">
        <v>0</v>
      </c>
      <c r="D244" s="1">
        <v>90</v>
      </c>
      <c r="E244" s="1">
        <v>0</v>
      </c>
      <c r="F244" s="1">
        <v>35</v>
      </c>
      <c r="G244" s="1">
        <v>0</v>
      </c>
      <c r="H244" s="1">
        <v>255000</v>
      </c>
      <c r="I244" s="1">
        <v>1.1000000000000001</v>
      </c>
      <c r="J244" s="1">
        <v>136</v>
      </c>
      <c r="K244" s="1" t="s">
        <v>23</v>
      </c>
      <c r="L244" s="1">
        <v>1</v>
      </c>
      <c r="M244" s="1">
        <v>212</v>
      </c>
      <c r="N244" s="1">
        <v>0</v>
      </c>
    </row>
    <row r="245" spans="1:14" x14ac:dyDescent="0.25">
      <c r="A245" s="1">
        <v>73</v>
      </c>
      <c r="B245" s="1" t="s">
        <v>14</v>
      </c>
      <c r="C245" s="1">
        <v>1</v>
      </c>
      <c r="D245" s="1">
        <v>1185</v>
      </c>
      <c r="E245" s="1">
        <v>0</v>
      </c>
      <c r="F245" s="1">
        <v>40</v>
      </c>
      <c r="G245" s="1">
        <v>1</v>
      </c>
      <c r="H245" s="1">
        <v>220000</v>
      </c>
      <c r="I245" s="1">
        <v>0.9</v>
      </c>
      <c r="J245" s="1">
        <v>141</v>
      </c>
      <c r="K245" s="1" t="s">
        <v>24</v>
      </c>
      <c r="L245" s="1">
        <v>0</v>
      </c>
      <c r="M245" s="1">
        <v>213</v>
      </c>
      <c r="N245" s="1">
        <v>0</v>
      </c>
    </row>
    <row r="246" spans="1:14" x14ac:dyDescent="0.25">
      <c r="A246" s="1">
        <v>54</v>
      </c>
      <c r="B246" s="1" t="s">
        <v>15</v>
      </c>
      <c r="C246" s="1">
        <v>0</v>
      </c>
      <c r="D246" s="1">
        <v>582</v>
      </c>
      <c r="E246" s="1">
        <v>1</v>
      </c>
      <c r="F246" s="1">
        <v>38</v>
      </c>
      <c r="G246" s="1">
        <v>0</v>
      </c>
      <c r="H246" s="1">
        <v>264000</v>
      </c>
      <c r="I246" s="1">
        <v>1.8</v>
      </c>
      <c r="J246" s="1">
        <v>134</v>
      </c>
      <c r="K246" s="1" t="s">
        <v>23</v>
      </c>
      <c r="L246" s="1">
        <v>0</v>
      </c>
      <c r="M246" s="1">
        <v>213</v>
      </c>
      <c r="N246" s="1">
        <v>0</v>
      </c>
    </row>
    <row r="247" spans="1:14" x14ac:dyDescent="0.25">
      <c r="A247" s="1">
        <v>61</v>
      </c>
      <c r="B247" s="1" t="s">
        <v>14</v>
      </c>
      <c r="C247" s="1">
        <v>1</v>
      </c>
      <c r="D247" s="1">
        <v>80</v>
      </c>
      <c r="E247" s="1">
        <v>1</v>
      </c>
      <c r="F247" s="1">
        <v>38</v>
      </c>
      <c r="G247" s="1">
        <v>0</v>
      </c>
      <c r="H247" s="1">
        <v>282000</v>
      </c>
      <c r="I247" s="1">
        <v>1.4</v>
      </c>
      <c r="J247" s="1">
        <v>137</v>
      </c>
      <c r="K247" s="1" t="s">
        <v>23</v>
      </c>
      <c r="L247" s="1">
        <v>0</v>
      </c>
      <c r="M247" s="1">
        <v>213</v>
      </c>
      <c r="N247" s="1">
        <v>0</v>
      </c>
    </row>
    <row r="248" spans="1:14" x14ac:dyDescent="0.25">
      <c r="A248" s="1">
        <v>55</v>
      </c>
      <c r="B248" s="1" t="s">
        <v>15</v>
      </c>
      <c r="C248" s="1">
        <v>0</v>
      </c>
      <c r="D248" s="1">
        <v>2017</v>
      </c>
      <c r="E248" s="1">
        <v>0</v>
      </c>
      <c r="F248" s="1">
        <v>25</v>
      </c>
      <c r="G248" s="1">
        <v>0</v>
      </c>
      <c r="H248" s="1">
        <v>314000</v>
      </c>
      <c r="I248" s="1">
        <v>1.1000000000000001</v>
      </c>
      <c r="J248" s="1">
        <v>138</v>
      </c>
      <c r="K248" s="1" t="s">
        <v>23</v>
      </c>
      <c r="L248" s="1">
        <v>0</v>
      </c>
      <c r="M248" s="1">
        <v>214</v>
      </c>
      <c r="N248" s="1">
        <v>1</v>
      </c>
    </row>
    <row r="249" spans="1:14" x14ac:dyDescent="0.25">
      <c r="A249" s="1">
        <v>64</v>
      </c>
      <c r="B249" s="1" t="s">
        <v>14</v>
      </c>
      <c r="C249" s="1">
        <v>0</v>
      </c>
      <c r="D249" s="1">
        <v>143</v>
      </c>
      <c r="E249" s="1">
        <v>0</v>
      </c>
      <c r="F249" s="1">
        <v>25</v>
      </c>
      <c r="G249" s="1">
        <v>0</v>
      </c>
      <c r="H249" s="1">
        <v>246000</v>
      </c>
      <c r="I249" s="1">
        <v>2.4</v>
      </c>
      <c r="J249" s="1">
        <v>135</v>
      </c>
      <c r="K249" s="1" t="s">
        <v>23</v>
      </c>
      <c r="L249" s="1">
        <v>0</v>
      </c>
      <c r="M249" s="1">
        <v>214</v>
      </c>
      <c r="N249" s="1">
        <v>0</v>
      </c>
    </row>
    <row r="250" spans="1:14" x14ac:dyDescent="0.25">
      <c r="A250" s="1">
        <v>40</v>
      </c>
      <c r="B250" s="1" t="s">
        <v>15</v>
      </c>
      <c r="C250" s="1">
        <v>0</v>
      </c>
      <c r="D250" s="1">
        <v>624</v>
      </c>
      <c r="E250" s="1">
        <v>0</v>
      </c>
      <c r="F250" s="1">
        <v>35</v>
      </c>
      <c r="G250" s="1">
        <v>0</v>
      </c>
      <c r="H250" s="1">
        <v>301000</v>
      </c>
      <c r="I250" s="1">
        <v>1</v>
      </c>
      <c r="J250" s="1">
        <v>142</v>
      </c>
      <c r="K250" s="1" t="s">
        <v>23</v>
      </c>
      <c r="L250" s="1">
        <v>1</v>
      </c>
      <c r="M250" s="1">
        <v>214</v>
      </c>
      <c r="N250" s="1">
        <v>0</v>
      </c>
    </row>
    <row r="251" spans="1:14" x14ac:dyDescent="0.25">
      <c r="A251" s="1">
        <v>53</v>
      </c>
      <c r="B251" s="1" t="s">
        <v>15</v>
      </c>
      <c r="C251" s="1">
        <v>0</v>
      </c>
      <c r="D251" s="1">
        <v>207</v>
      </c>
      <c r="E251" s="1">
        <v>1</v>
      </c>
      <c r="F251" s="1">
        <v>40</v>
      </c>
      <c r="G251" s="1">
        <v>0</v>
      </c>
      <c r="H251" s="1">
        <v>223000</v>
      </c>
      <c r="I251" s="1">
        <v>1.2</v>
      </c>
      <c r="J251" s="1">
        <v>130</v>
      </c>
      <c r="K251" s="1" t="s">
        <v>24</v>
      </c>
      <c r="L251" s="1">
        <v>0</v>
      </c>
      <c r="M251" s="1">
        <v>214</v>
      </c>
      <c r="N251" s="1">
        <v>0</v>
      </c>
    </row>
    <row r="252" spans="1:14" x14ac:dyDescent="0.25">
      <c r="A252" s="1">
        <v>50</v>
      </c>
      <c r="B252" s="1" t="s">
        <v>15</v>
      </c>
      <c r="C252" s="1">
        <v>0</v>
      </c>
      <c r="D252" s="1">
        <v>2522</v>
      </c>
      <c r="E252" s="1">
        <v>0</v>
      </c>
      <c r="F252" s="1">
        <v>30</v>
      </c>
      <c r="G252" s="1">
        <v>1</v>
      </c>
      <c r="H252" s="1">
        <v>404000</v>
      </c>
      <c r="I252" s="1">
        <v>0.5</v>
      </c>
      <c r="J252" s="1">
        <v>139</v>
      </c>
      <c r="K252" s="1" t="s">
        <v>24</v>
      </c>
      <c r="L252" s="1">
        <v>0</v>
      </c>
      <c r="M252" s="1">
        <v>214</v>
      </c>
      <c r="N252" s="1">
        <v>0</v>
      </c>
    </row>
    <row r="253" spans="1:14" x14ac:dyDescent="0.25">
      <c r="A253" s="1">
        <v>55</v>
      </c>
      <c r="B253" s="1" t="s">
        <v>15</v>
      </c>
      <c r="C253" s="1">
        <v>0</v>
      </c>
      <c r="D253" s="1">
        <v>572</v>
      </c>
      <c r="E253" s="1">
        <v>1</v>
      </c>
      <c r="F253" s="1">
        <v>35</v>
      </c>
      <c r="G253" s="1">
        <v>0</v>
      </c>
      <c r="H253" s="1">
        <v>231000</v>
      </c>
      <c r="I253" s="1">
        <v>0.8</v>
      </c>
      <c r="J253" s="1">
        <v>143</v>
      </c>
      <c r="K253" s="1" t="s">
        <v>24</v>
      </c>
      <c r="L253" s="1">
        <v>0</v>
      </c>
      <c r="M253" s="1">
        <v>215</v>
      </c>
      <c r="N253" s="1">
        <v>0</v>
      </c>
    </row>
    <row r="254" spans="1:14" x14ac:dyDescent="0.25">
      <c r="A254" s="1">
        <v>50</v>
      </c>
      <c r="B254" s="1" t="s">
        <v>15</v>
      </c>
      <c r="C254" s="1">
        <v>0</v>
      </c>
      <c r="D254" s="1">
        <v>245</v>
      </c>
      <c r="E254" s="1">
        <v>0</v>
      </c>
      <c r="F254" s="1">
        <v>45</v>
      </c>
      <c r="G254" s="1">
        <v>1</v>
      </c>
      <c r="H254" s="1">
        <v>274000</v>
      </c>
      <c r="I254" s="1">
        <v>1</v>
      </c>
      <c r="J254" s="1">
        <v>133</v>
      </c>
      <c r="K254" s="1" t="s">
        <v>23</v>
      </c>
      <c r="L254" s="1">
        <v>0</v>
      </c>
      <c r="M254" s="1">
        <v>215</v>
      </c>
      <c r="N254" s="1">
        <v>0</v>
      </c>
    </row>
    <row r="255" spans="1:14" x14ac:dyDescent="0.25">
      <c r="A255" s="1">
        <v>70</v>
      </c>
      <c r="B255" s="1" t="s">
        <v>14</v>
      </c>
      <c r="C255" s="1">
        <v>0</v>
      </c>
      <c r="D255" s="1">
        <v>88</v>
      </c>
      <c r="E255" s="1">
        <v>1</v>
      </c>
      <c r="F255" s="1">
        <v>35</v>
      </c>
      <c r="G255" s="1">
        <v>1</v>
      </c>
      <c r="H255" s="1">
        <v>236000</v>
      </c>
      <c r="I255" s="1">
        <v>1.2</v>
      </c>
      <c r="J255" s="1">
        <v>132</v>
      </c>
      <c r="K255" s="1" t="s">
        <v>24</v>
      </c>
      <c r="L255" s="1">
        <v>0</v>
      </c>
      <c r="M255" s="1">
        <v>215</v>
      </c>
      <c r="N255" s="1">
        <v>0</v>
      </c>
    </row>
    <row r="256" spans="1:14" x14ac:dyDescent="0.25">
      <c r="A256" s="1">
        <v>53</v>
      </c>
      <c r="B256" s="1" t="s">
        <v>15</v>
      </c>
      <c r="C256" s="1">
        <v>1</v>
      </c>
      <c r="D256" s="1">
        <v>446</v>
      </c>
      <c r="E256" s="1">
        <v>0</v>
      </c>
      <c r="F256" s="1">
        <v>60</v>
      </c>
      <c r="G256" s="1">
        <v>1</v>
      </c>
      <c r="H256" s="1">
        <v>263358.03000000003</v>
      </c>
      <c r="I256" s="1">
        <v>1</v>
      </c>
      <c r="J256" s="1">
        <v>139</v>
      </c>
      <c r="K256" s="1" t="s">
        <v>23</v>
      </c>
      <c r="L256" s="1">
        <v>0</v>
      </c>
      <c r="M256" s="1">
        <v>215</v>
      </c>
      <c r="N256" s="1">
        <v>0</v>
      </c>
    </row>
    <row r="257" spans="1:14" x14ac:dyDescent="0.25">
      <c r="A257" s="1">
        <v>52</v>
      </c>
      <c r="B257" s="1" t="s">
        <v>15</v>
      </c>
      <c r="C257" s="1">
        <v>1</v>
      </c>
      <c r="D257" s="1">
        <v>191</v>
      </c>
      <c r="E257" s="1">
        <v>1</v>
      </c>
      <c r="F257" s="1">
        <v>30</v>
      </c>
      <c r="G257" s="1">
        <v>1</v>
      </c>
      <c r="H257" s="1">
        <v>334000</v>
      </c>
      <c r="I257" s="1">
        <v>1</v>
      </c>
      <c r="J257" s="1">
        <v>142</v>
      </c>
      <c r="K257" s="1" t="s">
        <v>23</v>
      </c>
      <c r="L257" s="1">
        <v>1</v>
      </c>
      <c r="M257" s="1">
        <v>216</v>
      </c>
      <c r="N257" s="1">
        <v>0</v>
      </c>
    </row>
    <row r="258" spans="1:14" x14ac:dyDescent="0.25">
      <c r="A258" s="1">
        <v>65</v>
      </c>
      <c r="B258" s="1" t="s">
        <v>14</v>
      </c>
      <c r="C258" s="1">
        <v>0</v>
      </c>
      <c r="D258" s="1">
        <v>326</v>
      </c>
      <c r="E258" s="1">
        <v>0</v>
      </c>
      <c r="F258" s="1">
        <v>38</v>
      </c>
      <c r="G258" s="1">
        <v>0</v>
      </c>
      <c r="H258" s="1">
        <v>294000</v>
      </c>
      <c r="I258" s="1">
        <v>1.7</v>
      </c>
      <c r="J258" s="1">
        <v>139</v>
      </c>
      <c r="K258" s="1" t="s">
        <v>24</v>
      </c>
      <c r="L258" s="1">
        <v>0</v>
      </c>
      <c r="M258" s="1">
        <v>220</v>
      </c>
      <c r="N258" s="1">
        <v>0</v>
      </c>
    </row>
    <row r="259" spans="1:14" x14ac:dyDescent="0.25">
      <c r="A259" s="1">
        <v>58</v>
      </c>
      <c r="B259" s="1" t="s">
        <v>15</v>
      </c>
      <c r="C259" s="1">
        <v>0</v>
      </c>
      <c r="D259" s="1">
        <v>132</v>
      </c>
      <c r="E259" s="1">
        <v>1</v>
      </c>
      <c r="F259" s="1">
        <v>38</v>
      </c>
      <c r="G259" s="1">
        <v>1</v>
      </c>
      <c r="H259" s="1">
        <v>253000</v>
      </c>
      <c r="I259" s="1">
        <v>1</v>
      </c>
      <c r="J259" s="1">
        <v>139</v>
      </c>
      <c r="K259" s="1" t="s">
        <v>23</v>
      </c>
      <c r="L259" s="1">
        <v>0</v>
      </c>
      <c r="M259" s="1">
        <v>230</v>
      </c>
      <c r="N259" s="1">
        <v>0</v>
      </c>
    </row>
    <row r="260" spans="1:14" x14ac:dyDescent="0.25">
      <c r="A260" s="1">
        <v>45</v>
      </c>
      <c r="B260" s="1" t="s">
        <v>15</v>
      </c>
      <c r="C260" s="1">
        <v>1</v>
      </c>
      <c r="D260" s="1">
        <v>66</v>
      </c>
      <c r="E260" s="1">
        <v>1</v>
      </c>
      <c r="F260" s="1">
        <v>25</v>
      </c>
      <c r="G260" s="1">
        <v>0</v>
      </c>
      <c r="H260" s="1">
        <v>233000</v>
      </c>
      <c r="I260" s="1">
        <v>0.8</v>
      </c>
      <c r="J260" s="1">
        <v>135</v>
      </c>
      <c r="K260" s="1" t="s">
        <v>23</v>
      </c>
      <c r="L260" s="1">
        <v>0</v>
      </c>
      <c r="M260" s="1">
        <v>230</v>
      </c>
      <c r="N260" s="1">
        <v>0</v>
      </c>
    </row>
    <row r="261" spans="1:14" x14ac:dyDescent="0.25">
      <c r="A261" s="1">
        <v>53</v>
      </c>
      <c r="B261" s="1" t="s">
        <v>15</v>
      </c>
      <c r="C261" s="1">
        <v>0</v>
      </c>
      <c r="D261" s="1">
        <v>56</v>
      </c>
      <c r="E261" s="1">
        <v>0</v>
      </c>
      <c r="F261" s="1">
        <v>50</v>
      </c>
      <c r="G261" s="1">
        <v>0</v>
      </c>
      <c r="H261" s="1">
        <v>308000</v>
      </c>
      <c r="I261" s="1">
        <v>0.7</v>
      </c>
      <c r="J261" s="1">
        <v>135</v>
      </c>
      <c r="K261" s="1" t="s">
        <v>23</v>
      </c>
      <c r="L261" s="1">
        <v>1</v>
      </c>
      <c r="M261" s="1">
        <v>231</v>
      </c>
      <c r="N261" s="1">
        <v>0</v>
      </c>
    </row>
    <row r="262" spans="1:14" x14ac:dyDescent="0.25">
      <c r="A262" s="1">
        <v>55</v>
      </c>
      <c r="B262" s="1" t="s">
        <v>15</v>
      </c>
      <c r="C262" s="1">
        <v>0</v>
      </c>
      <c r="D262" s="1">
        <v>66</v>
      </c>
      <c r="E262" s="1">
        <v>0</v>
      </c>
      <c r="F262" s="1">
        <v>40</v>
      </c>
      <c r="G262" s="1">
        <v>0</v>
      </c>
      <c r="H262" s="1">
        <v>203000</v>
      </c>
      <c r="I262" s="1">
        <v>1</v>
      </c>
      <c r="J262" s="1">
        <v>138</v>
      </c>
      <c r="K262" s="1" t="s">
        <v>23</v>
      </c>
      <c r="L262" s="1">
        <v>0</v>
      </c>
      <c r="M262" s="1">
        <v>233</v>
      </c>
      <c r="N262" s="1">
        <v>0</v>
      </c>
    </row>
    <row r="263" spans="1:14" x14ac:dyDescent="0.25">
      <c r="A263" s="1">
        <v>62</v>
      </c>
      <c r="B263" s="1" t="s">
        <v>14</v>
      </c>
      <c r="C263" s="1">
        <v>1</v>
      </c>
      <c r="D263" s="1">
        <v>655</v>
      </c>
      <c r="E263" s="1">
        <v>0</v>
      </c>
      <c r="F263" s="1">
        <v>40</v>
      </c>
      <c r="G263" s="1">
        <v>0</v>
      </c>
      <c r="H263" s="1">
        <v>283000</v>
      </c>
      <c r="I263" s="1">
        <v>0.7</v>
      </c>
      <c r="J263" s="1">
        <v>133</v>
      </c>
      <c r="K263" s="1" t="s">
        <v>24</v>
      </c>
      <c r="L263" s="1">
        <v>0</v>
      </c>
      <c r="M263" s="1">
        <v>233</v>
      </c>
      <c r="N263" s="1">
        <v>0</v>
      </c>
    </row>
    <row r="264" spans="1:14" x14ac:dyDescent="0.25">
      <c r="A264" s="1">
        <v>65</v>
      </c>
      <c r="B264" s="1" t="s">
        <v>14</v>
      </c>
      <c r="C264" s="1">
        <v>1</v>
      </c>
      <c r="D264" s="1">
        <v>258</v>
      </c>
      <c r="E264" s="1">
        <v>1</v>
      </c>
      <c r="F264" s="1">
        <v>25</v>
      </c>
      <c r="G264" s="1">
        <v>0</v>
      </c>
      <c r="H264" s="1">
        <v>198000</v>
      </c>
      <c r="I264" s="1">
        <v>1.4</v>
      </c>
      <c r="J264" s="1">
        <v>129</v>
      </c>
      <c r="K264" s="1" t="s">
        <v>23</v>
      </c>
      <c r="L264" s="1">
        <v>0</v>
      </c>
      <c r="M264" s="1">
        <v>235</v>
      </c>
      <c r="N264" s="1">
        <v>1</v>
      </c>
    </row>
    <row r="265" spans="1:14" x14ac:dyDescent="0.25">
      <c r="A265" s="1">
        <v>68</v>
      </c>
      <c r="B265" s="1" t="s">
        <v>14</v>
      </c>
      <c r="C265" s="1">
        <v>1</v>
      </c>
      <c r="D265" s="1">
        <v>157</v>
      </c>
      <c r="E265" s="1">
        <v>1</v>
      </c>
      <c r="F265" s="1">
        <v>60</v>
      </c>
      <c r="G265" s="1">
        <v>0</v>
      </c>
      <c r="H265" s="1">
        <v>208000</v>
      </c>
      <c r="I265" s="1">
        <v>1</v>
      </c>
      <c r="J265" s="1">
        <v>140</v>
      </c>
      <c r="K265" s="1" t="s">
        <v>24</v>
      </c>
      <c r="L265" s="1">
        <v>0</v>
      </c>
      <c r="M265" s="1">
        <v>237</v>
      </c>
      <c r="N265" s="1">
        <v>0</v>
      </c>
    </row>
    <row r="266" spans="1:14" x14ac:dyDescent="0.25">
      <c r="A266" s="1">
        <v>61</v>
      </c>
      <c r="B266" s="1" t="s">
        <v>14</v>
      </c>
      <c r="C266" s="1">
        <v>0</v>
      </c>
      <c r="D266" s="1">
        <v>582</v>
      </c>
      <c r="E266" s="1">
        <v>1</v>
      </c>
      <c r="F266" s="1">
        <v>38</v>
      </c>
      <c r="G266" s="1">
        <v>0</v>
      </c>
      <c r="H266" s="1">
        <v>147000</v>
      </c>
      <c r="I266" s="1">
        <v>1.2</v>
      </c>
      <c r="J266" s="1">
        <v>141</v>
      </c>
      <c r="K266" s="1" t="s">
        <v>23</v>
      </c>
      <c r="L266" s="1">
        <v>0</v>
      </c>
      <c r="M266" s="1">
        <v>237</v>
      </c>
      <c r="N266" s="1">
        <v>0</v>
      </c>
    </row>
    <row r="267" spans="1:14" x14ac:dyDescent="0.25">
      <c r="A267" s="1">
        <v>50</v>
      </c>
      <c r="B267" s="1" t="s">
        <v>15</v>
      </c>
      <c r="C267" s="1">
        <v>1</v>
      </c>
      <c r="D267" s="1">
        <v>298</v>
      </c>
      <c r="E267" s="1">
        <v>0</v>
      </c>
      <c r="F267" s="1">
        <v>35</v>
      </c>
      <c r="G267" s="1">
        <v>0</v>
      </c>
      <c r="H267" s="1">
        <v>362000</v>
      </c>
      <c r="I267" s="1">
        <v>0.9</v>
      </c>
      <c r="J267" s="1">
        <v>140</v>
      </c>
      <c r="K267" s="1" t="s">
        <v>23</v>
      </c>
      <c r="L267" s="1">
        <v>1</v>
      </c>
      <c r="M267" s="1">
        <v>240</v>
      </c>
      <c r="N267" s="1">
        <v>0</v>
      </c>
    </row>
    <row r="268" spans="1:14" x14ac:dyDescent="0.25">
      <c r="A268" s="1">
        <v>55</v>
      </c>
      <c r="B268" s="1" t="s">
        <v>15</v>
      </c>
      <c r="C268" s="1">
        <v>0</v>
      </c>
      <c r="D268" s="1">
        <v>1199</v>
      </c>
      <c r="E268" s="1">
        <v>0</v>
      </c>
      <c r="F268" s="1">
        <v>20</v>
      </c>
      <c r="G268" s="1">
        <v>0</v>
      </c>
      <c r="H268" s="1">
        <v>263358.03000000003</v>
      </c>
      <c r="I268" s="1">
        <v>1.83</v>
      </c>
      <c r="J268" s="1">
        <v>134</v>
      </c>
      <c r="K268" s="1" t="s">
        <v>23</v>
      </c>
      <c r="L268" s="1">
        <v>1</v>
      </c>
      <c r="M268" s="1">
        <v>241</v>
      </c>
      <c r="N268" s="1">
        <v>1</v>
      </c>
    </row>
    <row r="269" spans="1:14" x14ac:dyDescent="0.25">
      <c r="A269" s="1">
        <v>56</v>
      </c>
      <c r="B269" s="1" t="s">
        <v>15</v>
      </c>
      <c r="C269" s="1">
        <v>1</v>
      </c>
      <c r="D269" s="1">
        <v>135</v>
      </c>
      <c r="E269" s="1">
        <v>1</v>
      </c>
      <c r="F269" s="1">
        <v>38</v>
      </c>
      <c r="G269" s="1">
        <v>0</v>
      </c>
      <c r="H269" s="1">
        <v>133000</v>
      </c>
      <c r="I269" s="1">
        <v>1.7</v>
      </c>
      <c r="J269" s="1">
        <v>140</v>
      </c>
      <c r="K269" s="1" t="s">
        <v>23</v>
      </c>
      <c r="L269" s="1">
        <v>0</v>
      </c>
      <c r="M269" s="1">
        <v>244</v>
      </c>
      <c r="N269" s="1">
        <v>0</v>
      </c>
    </row>
    <row r="270" spans="1:14" x14ac:dyDescent="0.25">
      <c r="A270" s="1">
        <v>45</v>
      </c>
      <c r="B270" s="1" t="s">
        <v>15</v>
      </c>
      <c r="C270" s="1">
        <v>0</v>
      </c>
      <c r="D270" s="1">
        <v>582</v>
      </c>
      <c r="E270" s="1">
        <v>1</v>
      </c>
      <c r="F270" s="1">
        <v>38</v>
      </c>
      <c r="G270" s="1">
        <v>0</v>
      </c>
      <c r="H270" s="1">
        <v>302000</v>
      </c>
      <c r="I270" s="1">
        <v>0.9</v>
      </c>
      <c r="J270" s="1">
        <v>140</v>
      </c>
      <c r="K270" s="1" t="s">
        <v>24</v>
      </c>
      <c r="L270" s="1">
        <v>0</v>
      </c>
      <c r="M270" s="1">
        <v>244</v>
      </c>
      <c r="N270" s="1">
        <v>0</v>
      </c>
    </row>
    <row r="271" spans="1:14" x14ac:dyDescent="0.25">
      <c r="A271" s="1">
        <v>40</v>
      </c>
      <c r="B271" s="1" t="s">
        <v>15</v>
      </c>
      <c r="C271" s="1">
        <v>0</v>
      </c>
      <c r="D271" s="1">
        <v>582</v>
      </c>
      <c r="E271" s="1">
        <v>1</v>
      </c>
      <c r="F271" s="1">
        <v>35</v>
      </c>
      <c r="G271" s="1">
        <v>0</v>
      </c>
      <c r="H271" s="1">
        <v>222000</v>
      </c>
      <c r="I271" s="1">
        <v>1</v>
      </c>
      <c r="J271" s="1">
        <v>132</v>
      </c>
      <c r="K271" s="1" t="s">
        <v>23</v>
      </c>
      <c r="L271" s="1">
        <v>0</v>
      </c>
      <c r="M271" s="1">
        <v>244</v>
      </c>
      <c r="N271" s="1">
        <v>0</v>
      </c>
    </row>
    <row r="272" spans="1:14" x14ac:dyDescent="0.25">
      <c r="A272" s="1">
        <v>44</v>
      </c>
      <c r="B272" s="1" t="s">
        <v>15</v>
      </c>
      <c r="C272" s="1">
        <v>0</v>
      </c>
      <c r="D272" s="1">
        <v>582</v>
      </c>
      <c r="E272" s="1">
        <v>1</v>
      </c>
      <c r="F272" s="1">
        <v>30</v>
      </c>
      <c r="G272" s="1">
        <v>1</v>
      </c>
      <c r="H272" s="1">
        <v>263358.03000000003</v>
      </c>
      <c r="I272" s="1">
        <v>1.6</v>
      </c>
      <c r="J272" s="1">
        <v>130</v>
      </c>
      <c r="K272" s="1" t="s">
        <v>23</v>
      </c>
      <c r="L272" s="1">
        <v>1</v>
      </c>
      <c r="M272" s="1">
        <v>244</v>
      </c>
      <c r="N272" s="1">
        <v>0</v>
      </c>
    </row>
    <row r="273" spans="1:14" x14ac:dyDescent="0.25">
      <c r="A273" s="1">
        <v>51</v>
      </c>
      <c r="B273" s="1" t="s">
        <v>15</v>
      </c>
      <c r="C273" s="1">
        <v>0</v>
      </c>
      <c r="D273" s="1">
        <v>582</v>
      </c>
      <c r="E273" s="1">
        <v>1</v>
      </c>
      <c r="F273" s="1">
        <v>40</v>
      </c>
      <c r="G273" s="1">
        <v>0</v>
      </c>
      <c r="H273" s="1">
        <v>221000</v>
      </c>
      <c r="I273" s="1">
        <v>0.9</v>
      </c>
      <c r="J273" s="1">
        <v>134</v>
      </c>
      <c r="K273" s="1" t="s">
        <v>24</v>
      </c>
      <c r="L273" s="1">
        <v>0</v>
      </c>
      <c r="M273" s="1">
        <v>244</v>
      </c>
      <c r="N273" s="1">
        <v>0</v>
      </c>
    </row>
    <row r="274" spans="1:14" x14ac:dyDescent="0.25">
      <c r="A274" s="1">
        <v>67</v>
      </c>
      <c r="B274" s="1" t="s">
        <v>14</v>
      </c>
      <c r="C274" s="1">
        <v>0</v>
      </c>
      <c r="D274" s="1">
        <v>213</v>
      </c>
      <c r="E274" s="1">
        <v>0</v>
      </c>
      <c r="F274" s="1">
        <v>38</v>
      </c>
      <c r="G274" s="1">
        <v>0</v>
      </c>
      <c r="H274" s="1">
        <v>215000</v>
      </c>
      <c r="I274" s="1">
        <v>1.2</v>
      </c>
      <c r="J274" s="1">
        <v>133</v>
      </c>
      <c r="K274" s="1" t="s">
        <v>24</v>
      </c>
      <c r="L274" s="1">
        <v>0</v>
      </c>
      <c r="M274" s="1">
        <v>245</v>
      </c>
      <c r="N274" s="1">
        <v>0</v>
      </c>
    </row>
    <row r="275" spans="1:14" x14ac:dyDescent="0.25">
      <c r="A275" s="1">
        <v>42</v>
      </c>
      <c r="B275" s="1" t="s">
        <v>15</v>
      </c>
      <c r="C275" s="1">
        <v>0</v>
      </c>
      <c r="D275" s="1">
        <v>64</v>
      </c>
      <c r="E275" s="1">
        <v>0</v>
      </c>
      <c r="F275" s="1">
        <v>40</v>
      </c>
      <c r="G275" s="1">
        <v>0</v>
      </c>
      <c r="H275" s="1">
        <v>189000</v>
      </c>
      <c r="I275" s="1">
        <v>0.7</v>
      </c>
      <c r="J275" s="1">
        <v>140</v>
      </c>
      <c r="K275" s="1" t="s">
        <v>23</v>
      </c>
      <c r="L275" s="1">
        <v>0</v>
      </c>
      <c r="M275" s="1">
        <v>245</v>
      </c>
      <c r="N275" s="1">
        <v>0</v>
      </c>
    </row>
    <row r="276" spans="1:14" x14ac:dyDescent="0.25">
      <c r="A276" s="1">
        <v>60</v>
      </c>
      <c r="B276" s="1" t="s">
        <v>15</v>
      </c>
      <c r="C276" s="1">
        <v>1</v>
      </c>
      <c r="D276" s="1">
        <v>257</v>
      </c>
      <c r="E276" s="1">
        <v>1</v>
      </c>
      <c r="F276" s="1">
        <v>30</v>
      </c>
      <c r="G276" s="1">
        <v>0</v>
      </c>
      <c r="H276" s="1">
        <v>150000</v>
      </c>
      <c r="I276" s="1">
        <v>1</v>
      </c>
      <c r="J276" s="1">
        <v>137</v>
      </c>
      <c r="K276" s="1" t="s">
        <v>23</v>
      </c>
      <c r="L276" s="1">
        <v>1</v>
      </c>
      <c r="M276" s="1">
        <v>245</v>
      </c>
      <c r="N276" s="1">
        <v>0</v>
      </c>
    </row>
    <row r="277" spans="1:14" x14ac:dyDescent="0.25">
      <c r="A277" s="1">
        <v>45</v>
      </c>
      <c r="B277" s="1" t="s">
        <v>15</v>
      </c>
      <c r="C277" s="1">
        <v>0</v>
      </c>
      <c r="D277" s="1">
        <v>582</v>
      </c>
      <c r="E277" s="1">
        <v>0</v>
      </c>
      <c r="F277" s="1">
        <v>38</v>
      </c>
      <c r="G277" s="1">
        <v>1</v>
      </c>
      <c r="H277" s="1">
        <v>422000</v>
      </c>
      <c r="I277" s="1">
        <v>0.8</v>
      </c>
      <c r="J277" s="1">
        <v>137</v>
      </c>
      <c r="K277" s="1" t="s">
        <v>24</v>
      </c>
      <c r="L277" s="1">
        <v>0</v>
      </c>
      <c r="M277" s="1">
        <v>245</v>
      </c>
      <c r="N277" s="1">
        <v>0</v>
      </c>
    </row>
    <row r="278" spans="1:14" x14ac:dyDescent="0.25">
      <c r="A278" s="1">
        <v>70</v>
      </c>
      <c r="B278" s="1" t="s">
        <v>14</v>
      </c>
      <c r="C278" s="1">
        <v>0</v>
      </c>
      <c r="D278" s="1">
        <v>618</v>
      </c>
      <c r="E278" s="1">
        <v>0</v>
      </c>
      <c r="F278" s="1">
        <v>35</v>
      </c>
      <c r="G278" s="1">
        <v>0</v>
      </c>
      <c r="H278" s="1">
        <v>327000</v>
      </c>
      <c r="I278" s="1">
        <v>1.1000000000000001</v>
      </c>
      <c r="J278" s="1">
        <v>142</v>
      </c>
      <c r="K278" s="1" t="s">
        <v>24</v>
      </c>
      <c r="L278" s="1">
        <v>0</v>
      </c>
      <c r="M278" s="1">
        <v>245</v>
      </c>
      <c r="N278" s="1">
        <v>0</v>
      </c>
    </row>
    <row r="279" spans="1:14" x14ac:dyDescent="0.25">
      <c r="A279" s="1">
        <v>70</v>
      </c>
      <c r="B279" s="1" t="s">
        <v>14</v>
      </c>
      <c r="C279" s="1">
        <v>0</v>
      </c>
      <c r="D279" s="1">
        <v>582</v>
      </c>
      <c r="E279" s="1">
        <v>1</v>
      </c>
      <c r="F279" s="1">
        <v>38</v>
      </c>
      <c r="G279" s="1">
        <v>0</v>
      </c>
      <c r="H279" s="1">
        <v>25100</v>
      </c>
      <c r="I279" s="1">
        <v>1.1000000000000001</v>
      </c>
      <c r="J279" s="1">
        <v>140</v>
      </c>
      <c r="K279" s="1" t="s">
        <v>23</v>
      </c>
      <c r="L279" s="1">
        <v>0</v>
      </c>
      <c r="M279" s="1">
        <v>246</v>
      </c>
      <c r="N279" s="1">
        <v>0</v>
      </c>
    </row>
    <row r="280" spans="1:14" x14ac:dyDescent="0.25">
      <c r="A280" s="1">
        <v>50</v>
      </c>
      <c r="B280" s="1" t="s">
        <v>15</v>
      </c>
      <c r="C280" s="1">
        <v>1</v>
      </c>
      <c r="D280" s="1">
        <v>1051</v>
      </c>
      <c r="E280" s="1">
        <v>1</v>
      </c>
      <c r="F280" s="1">
        <v>30</v>
      </c>
      <c r="G280" s="1">
        <v>0</v>
      </c>
      <c r="H280" s="1">
        <v>232000</v>
      </c>
      <c r="I280" s="1">
        <v>0.7</v>
      </c>
      <c r="J280" s="1">
        <v>136</v>
      </c>
      <c r="K280" s="1" t="s">
        <v>24</v>
      </c>
      <c r="L280" s="1">
        <v>0</v>
      </c>
      <c r="M280" s="1">
        <v>246</v>
      </c>
      <c r="N280" s="1">
        <v>0</v>
      </c>
    </row>
    <row r="281" spans="1:14" x14ac:dyDescent="0.25">
      <c r="A281" s="1">
        <v>55</v>
      </c>
      <c r="B281" s="1" t="s">
        <v>15</v>
      </c>
      <c r="C281" s="1">
        <v>0</v>
      </c>
      <c r="D281" s="1">
        <v>84</v>
      </c>
      <c r="E281" s="1">
        <v>1</v>
      </c>
      <c r="F281" s="1">
        <v>38</v>
      </c>
      <c r="G281" s="1">
        <v>0</v>
      </c>
      <c r="H281" s="1">
        <v>451000</v>
      </c>
      <c r="I281" s="1">
        <v>1.3</v>
      </c>
      <c r="J281" s="1">
        <v>136</v>
      </c>
      <c r="K281" s="1" t="s">
        <v>24</v>
      </c>
      <c r="L281" s="1">
        <v>0</v>
      </c>
      <c r="M281" s="1">
        <v>246</v>
      </c>
      <c r="N281" s="1">
        <v>0</v>
      </c>
    </row>
    <row r="282" spans="1:14" x14ac:dyDescent="0.25">
      <c r="A282" s="1">
        <v>70</v>
      </c>
      <c r="B282" s="1" t="s">
        <v>14</v>
      </c>
      <c r="C282" s="1">
        <v>0</v>
      </c>
      <c r="D282" s="1">
        <v>2695</v>
      </c>
      <c r="E282" s="1">
        <v>1</v>
      </c>
      <c r="F282" s="1">
        <v>40</v>
      </c>
      <c r="G282" s="1">
        <v>0</v>
      </c>
      <c r="H282" s="1">
        <v>241000</v>
      </c>
      <c r="I282" s="1">
        <v>1</v>
      </c>
      <c r="J282" s="1">
        <v>137</v>
      </c>
      <c r="K282" s="1" t="s">
        <v>23</v>
      </c>
      <c r="L282" s="1">
        <v>0</v>
      </c>
      <c r="M282" s="1">
        <v>247</v>
      </c>
      <c r="N282" s="1">
        <v>0</v>
      </c>
    </row>
    <row r="283" spans="1:14" x14ac:dyDescent="0.25">
      <c r="A283" s="1">
        <v>70</v>
      </c>
      <c r="B283" s="1" t="s">
        <v>14</v>
      </c>
      <c r="C283" s="1">
        <v>0</v>
      </c>
      <c r="D283" s="1">
        <v>582</v>
      </c>
      <c r="E283" s="1">
        <v>0</v>
      </c>
      <c r="F283" s="1">
        <v>40</v>
      </c>
      <c r="G283" s="1">
        <v>0</v>
      </c>
      <c r="H283" s="1">
        <v>51000</v>
      </c>
      <c r="I283" s="1">
        <v>2.7</v>
      </c>
      <c r="J283" s="1">
        <v>136</v>
      </c>
      <c r="K283" s="1" t="s">
        <v>23</v>
      </c>
      <c r="L283" s="1">
        <v>1</v>
      </c>
      <c r="M283" s="1">
        <v>250</v>
      </c>
      <c r="N283" s="1">
        <v>0</v>
      </c>
    </row>
    <row r="284" spans="1:14" x14ac:dyDescent="0.25">
      <c r="A284" s="1">
        <v>42</v>
      </c>
      <c r="B284" s="1" t="s">
        <v>15</v>
      </c>
      <c r="C284" s="1">
        <v>0</v>
      </c>
      <c r="D284" s="1">
        <v>64</v>
      </c>
      <c r="E284" s="1">
        <v>0</v>
      </c>
      <c r="F284" s="1">
        <v>30</v>
      </c>
      <c r="G284" s="1">
        <v>0</v>
      </c>
      <c r="H284" s="1">
        <v>215000</v>
      </c>
      <c r="I284" s="1">
        <v>3.8</v>
      </c>
      <c r="J284" s="1">
        <v>128</v>
      </c>
      <c r="K284" s="1" t="s">
        <v>23</v>
      </c>
      <c r="L284" s="1">
        <v>1</v>
      </c>
      <c r="M284" s="1">
        <v>250</v>
      </c>
      <c r="N284" s="1">
        <v>0</v>
      </c>
    </row>
    <row r="285" spans="1:14" x14ac:dyDescent="0.25">
      <c r="A285" s="1">
        <v>65</v>
      </c>
      <c r="B285" s="1" t="s">
        <v>14</v>
      </c>
      <c r="C285" s="1">
        <v>0</v>
      </c>
      <c r="D285" s="1">
        <v>1688</v>
      </c>
      <c r="E285" s="1">
        <v>0</v>
      </c>
      <c r="F285" s="1">
        <v>38</v>
      </c>
      <c r="G285" s="1">
        <v>0</v>
      </c>
      <c r="H285" s="1">
        <v>263358.03000000003</v>
      </c>
      <c r="I285" s="1">
        <v>1.1000000000000001</v>
      </c>
      <c r="J285" s="1">
        <v>138</v>
      </c>
      <c r="K285" s="1" t="s">
        <v>23</v>
      </c>
      <c r="L285" s="1">
        <v>1</v>
      </c>
      <c r="M285" s="1">
        <v>250</v>
      </c>
      <c r="N285" s="1">
        <v>0</v>
      </c>
    </row>
    <row r="286" spans="1:14" x14ac:dyDescent="0.25">
      <c r="A286" s="1">
        <v>50</v>
      </c>
      <c r="B286" s="1" t="s">
        <v>15</v>
      </c>
      <c r="C286" s="1">
        <v>1</v>
      </c>
      <c r="D286" s="1">
        <v>54</v>
      </c>
      <c r="E286" s="1">
        <v>0</v>
      </c>
      <c r="F286" s="1">
        <v>40</v>
      </c>
      <c r="G286" s="1">
        <v>0</v>
      </c>
      <c r="H286" s="1">
        <v>279000</v>
      </c>
      <c r="I286" s="1">
        <v>0.8</v>
      </c>
      <c r="J286" s="1">
        <v>141</v>
      </c>
      <c r="K286" s="1" t="s">
        <v>23</v>
      </c>
      <c r="L286" s="1">
        <v>0</v>
      </c>
      <c r="M286" s="1">
        <v>250</v>
      </c>
      <c r="N286" s="1">
        <v>0</v>
      </c>
    </row>
    <row r="287" spans="1:14" x14ac:dyDescent="0.25">
      <c r="A287" s="1">
        <v>55</v>
      </c>
      <c r="B287" s="1" t="s">
        <v>15</v>
      </c>
      <c r="C287" s="1">
        <v>1</v>
      </c>
      <c r="D287" s="1">
        <v>170</v>
      </c>
      <c r="E287" s="1">
        <v>1</v>
      </c>
      <c r="F287" s="1">
        <v>40</v>
      </c>
      <c r="G287" s="1">
        <v>0</v>
      </c>
      <c r="H287" s="1">
        <v>336000</v>
      </c>
      <c r="I287" s="1">
        <v>1.2</v>
      </c>
      <c r="J287" s="1">
        <v>135</v>
      </c>
      <c r="K287" s="1" t="s">
        <v>23</v>
      </c>
      <c r="L287" s="1">
        <v>0</v>
      </c>
      <c r="M287" s="1">
        <v>250</v>
      </c>
      <c r="N287" s="1">
        <v>0</v>
      </c>
    </row>
    <row r="288" spans="1:14" x14ac:dyDescent="0.25">
      <c r="A288" s="1">
        <v>60</v>
      </c>
      <c r="B288" s="1" t="s">
        <v>15</v>
      </c>
      <c r="C288" s="1">
        <v>0</v>
      </c>
      <c r="D288" s="1">
        <v>253</v>
      </c>
      <c r="E288" s="1">
        <v>0</v>
      </c>
      <c r="F288" s="1">
        <v>35</v>
      </c>
      <c r="G288" s="1">
        <v>0</v>
      </c>
      <c r="H288" s="1">
        <v>279000</v>
      </c>
      <c r="I288" s="1">
        <v>1.7</v>
      </c>
      <c r="J288" s="1">
        <v>140</v>
      </c>
      <c r="K288" s="1" t="s">
        <v>23</v>
      </c>
      <c r="L288" s="1">
        <v>0</v>
      </c>
      <c r="M288" s="1">
        <v>250</v>
      </c>
      <c r="N288" s="1">
        <v>0</v>
      </c>
    </row>
    <row r="289" spans="1:14" x14ac:dyDescent="0.25">
      <c r="A289" s="1">
        <v>45</v>
      </c>
      <c r="B289" s="1" t="s">
        <v>15</v>
      </c>
      <c r="C289" s="1">
        <v>0</v>
      </c>
      <c r="D289" s="1">
        <v>582</v>
      </c>
      <c r="E289" s="1">
        <v>1</v>
      </c>
      <c r="F289" s="1">
        <v>55</v>
      </c>
      <c r="G289" s="1">
        <v>0</v>
      </c>
      <c r="H289" s="1">
        <v>543000</v>
      </c>
      <c r="I289" s="1">
        <v>1</v>
      </c>
      <c r="J289" s="1">
        <v>132</v>
      </c>
      <c r="K289" s="1" t="s">
        <v>24</v>
      </c>
      <c r="L289" s="1">
        <v>0</v>
      </c>
      <c r="M289" s="1">
        <v>250</v>
      </c>
      <c r="N289" s="1">
        <v>0</v>
      </c>
    </row>
    <row r="290" spans="1:14" x14ac:dyDescent="0.25">
      <c r="A290" s="1">
        <v>65</v>
      </c>
      <c r="B290" s="1" t="s">
        <v>14</v>
      </c>
      <c r="C290" s="1">
        <v>0</v>
      </c>
      <c r="D290" s="1">
        <v>892</v>
      </c>
      <c r="E290" s="1">
        <v>1</v>
      </c>
      <c r="F290" s="1">
        <v>35</v>
      </c>
      <c r="G290" s="1">
        <v>0</v>
      </c>
      <c r="H290" s="1">
        <v>263358.03000000003</v>
      </c>
      <c r="I290" s="1">
        <v>1.1000000000000001</v>
      </c>
      <c r="J290" s="1">
        <v>142</v>
      </c>
      <c r="K290" s="1" t="s">
        <v>24</v>
      </c>
      <c r="L290" s="1">
        <v>0</v>
      </c>
      <c r="M290" s="1">
        <v>256</v>
      </c>
      <c r="N290" s="1">
        <v>0</v>
      </c>
    </row>
    <row r="291" spans="1:14" x14ac:dyDescent="0.25">
      <c r="A291" s="1">
        <v>90</v>
      </c>
      <c r="B291" s="1" t="s">
        <v>16</v>
      </c>
      <c r="C291" s="1">
        <v>1</v>
      </c>
      <c r="D291" s="1">
        <v>337</v>
      </c>
      <c r="E291" s="1">
        <v>0</v>
      </c>
      <c r="F291" s="1">
        <v>38</v>
      </c>
      <c r="G291" s="1">
        <v>0</v>
      </c>
      <c r="H291" s="1">
        <v>390000</v>
      </c>
      <c r="I291" s="1">
        <v>0.9</v>
      </c>
      <c r="J291" s="1">
        <v>144</v>
      </c>
      <c r="K291" s="1" t="s">
        <v>24</v>
      </c>
      <c r="L291" s="1">
        <v>0</v>
      </c>
      <c r="M291" s="1">
        <v>256</v>
      </c>
      <c r="N291" s="1">
        <v>0</v>
      </c>
    </row>
    <row r="292" spans="1:14" x14ac:dyDescent="0.25">
      <c r="A292" s="1">
        <v>45</v>
      </c>
      <c r="B292" s="1" t="s">
        <v>15</v>
      </c>
      <c r="C292" s="1">
        <v>0</v>
      </c>
      <c r="D292" s="1">
        <v>615</v>
      </c>
      <c r="E292" s="1">
        <v>1</v>
      </c>
      <c r="F292" s="1">
        <v>55</v>
      </c>
      <c r="G292" s="1">
        <v>0</v>
      </c>
      <c r="H292" s="1">
        <v>222000</v>
      </c>
      <c r="I292" s="1">
        <v>0.8</v>
      </c>
      <c r="J292" s="1">
        <v>141</v>
      </c>
      <c r="K292" s="1" t="s">
        <v>24</v>
      </c>
      <c r="L292" s="1">
        <v>0</v>
      </c>
      <c r="M292" s="1">
        <v>257</v>
      </c>
      <c r="N292" s="1">
        <v>0</v>
      </c>
    </row>
    <row r="293" spans="1:14" x14ac:dyDescent="0.25">
      <c r="A293" s="1">
        <v>60</v>
      </c>
      <c r="B293" s="1" t="s">
        <v>15</v>
      </c>
      <c r="C293" s="1">
        <v>0</v>
      </c>
      <c r="D293" s="1">
        <v>320</v>
      </c>
      <c r="E293" s="1">
        <v>0</v>
      </c>
      <c r="F293" s="1">
        <v>35</v>
      </c>
      <c r="G293" s="1">
        <v>0</v>
      </c>
      <c r="H293" s="1">
        <v>133000</v>
      </c>
      <c r="I293" s="1">
        <v>1.4</v>
      </c>
      <c r="J293" s="1">
        <v>139</v>
      </c>
      <c r="K293" s="1" t="s">
        <v>23</v>
      </c>
      <c r="L293" s="1">
        <v>0</v>
      </c>
      <c r="M293" s="1">
        <v>258</v>
      </c>
      <c r="N293" s="1">
        <v>0</v>
      </c>
    </row>
    <row r="294" spans="1:14" x14ac:dyDescent="0.25">
      <c r="A294" s="1">
        <v>52</v>
      </c>
      <c r="B294" s="1" t="s">
        <v>15</v>
      </c>
      <c r="C294" s="1">
        <v>0</v>
      </c>
      <c r="D294" s="1">
        <v>190</v>
      </c>
      <c r="E294" s="1">
        <v>1</v>
      </c>
      <c r="F294" s="1">
        <v>38</v>
      </c>
      <c r="G294" s="1">
        <v>0</v>
      </c>
      <c r="H294" s="1">
        <v>382000</v>
      </c>
      <c r="I294" s="1">
        <v>1</v>
      </c>
      <c r="J294" s="1">
        <v>140</v>
      </c>
      <c r="K294" s="1" t="s">
        <v>23</v>
      </c>
      <c r="L294" s="1">
        <v>1</v>
      </c>
      <c r="M294" s="1">
        <v>258</v>
      </c>
      <c r="N294" s="1">
        <v>0</v>
      </c>
    </row>
    <row r="295" spans="1:14" x14ac:dyDescent="0.25">
      <c r="A295" s="1">
        <v>63</v>
      </c>
      <c r="B295" s="1" t="s">
        <v>14</v>
      </c>
      <c r="C295" s="1">
        <v>1</v>
      </c>
      <c r="D295" s="1">
        <v>103</v>
      </c>
      <c r="E295" s="1">
        <v>1</v>
      </c>
      <c r="F295" s="1">
        <v>35</v>
      </c>
      <c r="G295" s="1">
        <v>0</v>
      </c>
      <c r="H295" s="1">
        <v>179000</v>
      </c>
      <c r="I295" s="1">
        <v>0.9</v>
      </c>
      <c r="J295" s="1">
        <v>136</v>
      </c>
      <c r="K295" s="1" t="s">
        <v>23</v>
      </c>
      <c r="L295" s="1">
        <v>1</v>
      </c>
      <c r="M295" s="1">
        <v>270</v>
      </c>
      <c r="N295" s="1">
        <v>0</v>
      </c>
    </row>
    <row r="296" spans="1:14" x14ac:dyDescent="0.25">
      <c r="A296" s="1">
        <v>62</v>
      </c>
      <c r="B296" s="1" t="s">
        <v>14</v>
      </c>
      <c r="C296" s="1">
        <v>0</v>
      </c>
      <c r="D296" s="1">
        <v>61</v>
      </c>
      <c r="E296" s="1">
        <v>1</v>
      </c>
      <c r="F296" s="1">
        <v>38</v>
      </c>
      <c r="G296" s="1">
        <v>1</v>
      </c>
      <c r="H296" s="1">
        <v>155000</v>
      </c>
      <c r="I296" s="1">
        <v>1.1000000000000001</v>
      </c>
      <c r="J296" s="1">
        <v>143</v>
      </c>
      <c r="K296" s="1" t="s">
        <v>23</v>
      </c>
      <c r="L296" s="1">
        <v>1</v>
      </c>
      <c r="M296" s="1">
        <v>270</v>
      </c>
      <c r="N296" s="1">
        <v>0</v>
      </c>
    </row>
    <row r="297" spans="1:14" x14ac:dyDescent="0.25">
      <c r="A297" s="1">
        <v>55</v>
      </c>
      <c r="B297" s="1" t="s">
        <v>15</v>
      </c>
      <c r="C297" s="1">
        <v>0</v>
      </c>
      <c r="D297" s="1">
        <v>1820</v>
      </c>
      <c r="E297" s="1">
        <v>0</v>
      </c>
      <c r="F297" s="1">
        <v>38</v>
      </c>
      <c r="G297" s="1">
        <v>0</v>
      </c>
      <c r="H297" s="1">
        <v>270000</v>
      </c>
      <c r="I297" s="1">
        <v>1.2</v>
      </c>
      <c r="J297" s="1">
        <v>139</v>
      </c>
      <c r="K297" s="1" t="s">
        <v>24</v>
      </c>
      <c r="L297" s="1">
        <v>0</v>
      </c>
      <c r="M297" s="1">
        <v>271</v>
      </c>
      <c r="N297" s="1">
        <v>0</v>
      </c>
    </row>
    <row r="298" spans="1:14" x14ac:dyDescent="0.25">
      <c r="A298" s="1">
        <v>45</v>
      </c>
      <c r="B298" s="1" t="s">
        <v>15</v>
      </c>
      <c r="C298" s="1">
        <v>0</v>
      </c>
      <c r="D298" s="1">
        <v>2060</v>
      </c>
      <c r="E298" s="1">
        <v>1</v>
      </c>
      <c r="F298" s="1">
        <v>60</v>
      </c>
      <c r="G298" s="1">
        <v>0</v>
      </c>
      <c r="H298" s="1">
        <v>742000</v>
      </c>
      <c r="I298" s="1">
        <v>0.8</v>
      </c>
      <c r="J298" s="1">
        <v>138</v>
      </c>
      <c r="K298" s="1" t="s">
        <v>24</v>
      </c>
      <c r="L298" s="1">
        <v>0</v>
      </c>
      <c r="M298" s="1">
        <v>278</v>
      </c>
      <c r="N298" s="1">
        <v>0</v>
      </c>
    </row>
    <row r="299" spans="1:14" x14ac:dyDescent="0.25">
      <c r="A299" s="1">
        <v>45</v>
      </c>
      <c r="B299" s="1" t="s">
        <v>15</v>
      </c>
      <c r="C299" s="1">
        <v>0</v>
      </c>
      <c r="D299" s="1">
        <v>2413</v>
      </c>
      <c r="E299" s="1">
        <v>0</v>
      </c>
      <c r="F299" s="1">
        <v>38</v>
      </c>
      <c r="G299" s="1">
        <v>0</v>
      </c>
      <c r="H299" s="1">
        <v>140000</v>
      </c>
      <c r="I299" s="1">
        <v>1.4</v>
      </c>
      <c r="J299" s="1">
        <v>140</v>
      </c>
      <c r="K299" s="1" t="s">
        <v>23</v>
      </c>
      <c r="L299" s="1">
        <v>1</v>
      </c>
      <c r="M299" s="1">
        <v>280</v>
      </c>
      <c r="N299" s="1">
        <v>0</v>
      </c>
    </row>
    <row r="300" spans="1:14" x14ac:dyDescent="0.25">
      <c r="A300" s="1">
        <v>50</v>
      </c>
      <c r="B300" s="1" t="s">
        <v>15</v>
      </c>
      <c r="C300" s="1">
        <v>0</v>
      </c>
      <c r="D300" s="1">
        <v>196</v>
      </c>
      <c r="E300" s="1">
        <v>0</v>
      </c>
      <c r="F300" s="1">
        <v>45</v>
      </c>
      <c r="G300" s="1">
        <v>0</v>
      </c>
      <c r="H300" s="1">
        <v>395000</v>
      </c>
      <c r="I300" s="1">
        <v>1.6</v>
      </c>
      <c r="J300" s="1">
        <v>136</v>
      </c>
      <c r="K300" s="1" t="s">
        <v>23</v>
      </c>
      <c r="L300" s="1">
        <v>1</v>
      </c>
      <c r="M300" s="1">
        <v>285</v>
      </c>
      <c r="N300" s="1">
        <v>0</v>
      </c>
    </row>
  </sheetData>
  <autoFilter ref="A1:N300" xr:uid="{594A33CF-5B0F-40F2-823C-39A3468F6A02}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E3D95-7AC3-4505-A867-C6C72B8DFF40}">
  <dimension ref="A1:N120"/>
  <sheetViews>
    <sheetView topLeftCell="A19" workbookViewId="0">
      <selection activeCell="B24" sqref="B24"/>
    </sheetView>
  </sheetViews>
  <sheetFormatPr defaultRowHeight="15" x14ac:dyDescent="0.25"/>
  <sheetData>
    <row r="1" spans="1:14" x14ac:dyDescent="0.25">
      <c r="A1" s="1" t="s">
        <v>0</v>
      </c>
      <c r="B1" s="1" t="s">
        <v>13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1">
        <v>75</v>
      </c>
      <c r="B2" s="1" t="s">
        <v>14</v>
      </c>
      <c r="C2" s="1">
        <v>0</v>
      </c>
      <c r="D2" s="1">
        <v>582</v>
      </c>
      <c r="E2" s="1">
        <v>0</v>
      </c>
      <c r="F2" s="1">
        <v>20</v>
      </c>
      <c r="G2" s="1">
        <v>1</v>
      </c>
      <c r="H2" s="1">
        <v>265000</v>
      </c>
      <c r="I2" s="1">
        <v>1.9</v>
      </c>
      <c r="J2" s="1">
        <v>130</v>
      </c>
      <c r="K2" s="1" t="s">
        <v>23</v>
      </c>
      <c r="L2" s="1">
        <v>0</v>
      </c>
      <c r="M2" s="1">
        <v>4</v>
      </c>
      <c r="N2" s="1">
        <v>1</v>
      </c>
    </row>
    <row r="3" spans="1:14" x14ac:dyDescent="0.25">
      <c r="A3" s="1">
        <v>65</v>
      </c>
      <c r="B3" s="1" t="s">
        <v>14</v>
      </c>
      <c r="C3" s="1">
        <v>0</v>
      </c>
      <c r="D3" s="1">
        <v>146</v>
      </c>
      <c r="E3" s="1">
        <v>0</v>
      </c>
      <c r="F3" s="1">
        <v>20</v>
      </c>
      <c r="G3" s="1">
        <v>0</v>
      </c>
      <c r="H3" s="1">
        <v>162000</v>
      </c>
      <c r="I3" s="1">
        <v>1.3</v>
      </c>
      <c r="J3" s="1">
        <v>129</v>
      </c>
      <c r="K3" s="1" t="s">
        <v>23</v>
      </c>
      <c r="L3" s="1">
        <v>1</v>
      </c>
      <c r="M3" s="1">
        <v>7</v>
      </c>
      <c r="N3" s="1">
        <v>1</v>
      </c>
    </row>
    <row r="4" spans="1:14" x14ac:dyDescent="0.25">
      <c r="A4" s="1">
        <v>65</v>
      </c>
      <c r="B4" s="1" t="s">
        <v>14</v>
      </c>
      <c r="C4" s="1">
        <v>1</v>
      </c>
      <c r="D4" s="1">
        <v>160</v>
      </c>
      <c r="E4" s="1">
        <v>1</v>
      </c>
      <c r="F4" s="1">
        <v>20</v>
      </c>
      <c r="G4" s="1">
        <v>0</v>
      </c>
      <c r="H4" s="1">
        <v>327000</v>
      </c>
      <c r="I4" s="1">
        <v>2.7</v>
      </c>
      <c r="J4" s="1">
        <v>116</v>
      </c>
      <c r="K4" s="1" t="s">
        <v>24</v>
      </c>
      <c r="L4" s="1">
        <v>0</v>
      </c>
      <c r="M4" s="1">
        <v>8</v>
      </c>
      <c r="N4" s="1">
        <v>1</v>
      </c>
    </row>
    <row r="5" spans="1:14" x14ac:dyDescent="0.25">
      <c r="A5" s="1">
        <v>75</v>
      </c>
      <c r="B5" s="1" t="s">
        <v>14</v>
      </c>
      <c r="C5" s="1">
        <v>1</v>
      </c>
      <c r="D5" s="1">
        <v>246</v>
      </c>
      <c r="E5" s="1">
        <v>0</v>
      </c>
      <c r="F5" s="1">
        <v>15</v>
      </c>
      <c r="G5" s="1">
        <v>0</v>
      </c>
      <c r="H5" s="1">
        <v>127000</v>
      </c>
      <c r="I5" s="1">
        <v>1.2</v>
      </c>
      <c r="J5" s="1">
        <v>137</v>
      </c>
      <c r="K5" s="1" t="s">
        <v>23</v>
      </c>
      <c r="L5" s="1">
        <v>0</v>
      </c>
      <c r="M5" s="1">
        <v>10</v>
      </c>
      <c r="N5" s="1">
        <v>1</v>
      </c>
    </row>
    <row r="6" spans="1:14" x14ac:dyDescent="0.25">
      <c r="A6" s="1">
        <v>65</v>
      </c>
      <c r="B6" s="1" t="s">
        <v>14</v>
      </c>
      <c r="C6" s="1">
        <v>0</v>
      </c>
      <c r="D6" s="1">
        <v>157</v>
      </c>
      <c r="E6" s="1">
        <v>0</v>
      </c>
      <c r="F6" s="1">
        <v>65</v>
      </c>
      <c r="G6" s="1">
        <v>0</v>
      </c>
      <c r="H6" s="1">
        <v>263358.03000000003</v>
      </c>
      <c r="I6" s="1">
        <v>1.5</v>
      </c>
      <c r="J6" s="1">
        <v>138</v>
      </c>
      <c r="K6" s="1" t="s">
        <v>24</v>
      </c>
      <c r="L6" s="1">
        <v>0</v>
      </c>
      <c r="M6" s="1">
        <v>10</v>
      </c>
      <c r="N6" s="1">
        <v>1</v>
      </c>
    </row>
    <row r="7" spans="1:14" x14ac:dyDescent="0.25">
      <c r="A7" s="1">
        <v>80</v>
      </c>
      <c r="B7" s="1" t="s">
        <v>14</v>
      </c>
      <c r="C7" s="1">
        <v>1</v>
      </c>
      <c r="D7" s="1">
        <v>123</v>
      </c>
      <c r="E7" s="1">
        <v>0</v>
      </c>
      <c r="F7" s="1">
        <v>35</v>
      </c>
      <c r="G7" s="1">
        <v>1</v>
      </c>
      <c r="H7" s="1">
        <v>388000</v>
      </c>
      <c r="I7" s="1">
        <v>9.4</v>
      </c>
      <c r="J7" s="1">
        <v>133</v>
      </c>
      <c r="K7" s="1" t="s">
        <v>23</v>
      </c>
      <c r="L7" s="1">
        <v>1</v>
      </c>
      <c r="M7" s="1">
        <v>10</v>
      </c>
      <c r="N7" s="1">
        <v>1</v>
      </c>
    </row>
    <row r="8" spans="1:14" x14ac:dyDescent="0.25">
      <c r="A8" s="1">
        <v>75</v>
      </c>
      <c r="B8" s="1" t="s">
        <v>14</v>
      </c>
      <c r="C8" s="1">
        <v>1</v>
      </c>
      <c r="D8" s="1">
        <v>81</v>
      </c>
      <c r="E8" s="1">
        <v>0</v>
      </c>
      <c r="F8" s="1">
        <v>38</v>
      </c>
      <c r="G8" s="1">
        <v>1</v>
      </c>
      <c r="H8" s="1">
        <v>368000</v>
      </c>
      <c r="I8" s="1">
        <v>4</v>
      </c>
      <c r="J8" s="1">
        <v>131</v>
      </c>
      <c r="K8" s="1" t="s">
        <v>23</v>
      </c>
      <c r="L8" s="1">
        <v>1</v>
      </c>
      <c r="M8" s="1">
        <v>10</v>
      </c>
      <c r="N8" s="1">
        <v>1</v>
      </c>
    </row>
    <row r="9" spans="1:14" x14ac:dyDescent="0.25">
      <c r="A9" s="1">
        <v>62</v>
      </c>
      <c r="B9" s="1" t="s">
        <v>14</v>
      </c>
      <c r="C9" s="1">
        <v>0</v>
      </c>
      <c r="D9" s="1">
        <v>231</v>
      </c>
      <c r="E9" s="1">
        <v>0</v>
      </c>
      <c r="F9" s="1">
        <v>25</v>
      </c>
      <c r="G9" s="1">
        <v>1</v>
      </c>
      <c r="H9" s="1">
        <v>253000</v>
      </c>
      <c r="I9" s="1">
        <v>0.9</v>
      </c>
      <c r="J9" s="1">
        <v>140</v>
      </c>
      <c r="K9" s="1" t="s">
        <v>23</v>
      </c>
      <c r="L9" s="1">
        <v>1</v>
      </c>
      <c r="M9" s="1">
        <v>10</v>
      </c>
      <c r="N9" s="1">
        <v>1</v>
      </c>
    </row>
    <row r="10" spans="1:14" x14ac:dyDescent="0.25">
      <c r="A10" s="1">
        <v>70</v>
      </c>
      <c r="B10" s="1" t="s">
        <v>14</v>
      </c>
      <c r="C10" s="1">
        <v>1</v>
      </c>
      <c r="D10" s="1">
        <v>125</v>
      </c>
      <c r="E10" s="1">
        <v>0</v>
      </c>
      <c r="F10" s="1">
        <v>25</v>
      </c>
      <c r="G10" s="1">
        <v>1</v>
      </c>
      <c r="H10" s="1">
        <v>237000</v>
      </c>
      <c r="I10" s="1">
        <v>1</v>
      </c>
      <c r="J10" s="1">
        <v>140</v>
      </c>
      <c r="K10" s="1" t="s">
        <v>24</v>
      </c>
      <c r="L10" s="1">
        <v>0</v>
      </c>
      <c r="M10" s="1">
        <v>15</v>
      </c>
      <c r="N10" s="1">
        <v>1</v>
      </c>
    </row>
    <row r="11" spans="1:14" x14ac:dyDescent="0.25">
      <c r="A11" s="1">
        <v>65</v>
      </c>
      <c r="B11" s="1" t="s">
        <v>14</v>
      </c>
      <c r="C11" s="1">
        <v>1</v>
      </c>
      <c r="D11" s="1">
        <v>52</v>
      </c>
      <c r="E11" s="1">
        <v>0</v>
      </c>
      <c r="F11" s="1">
        <v>25</v>
      </c>
      <c r="G11" s="1">
        <v>1</v>
      </c>
      <c r="H11" s="1">
        <v>276000</v>
      </c>
      <c r="I11" s="1">
        <v>1.3</v>
      </c>
      <c r="J11" s="1">
        <v>137</v>
      </c>
      <c r="K11" s="1" t="s">
        <v>24</v>
      </c>
      <c r="L11" s="1">
        <v>0</v>
      </c>
      <c r="M11" s="1">
        <v>16</v>
      </c>
      <c r="N11" s="1">
        <v>0</v>
      </c>
    </row>
    <row r="12" spans="1:14" x14ac:dyDescent="0.25">
      <c r="A12" s="1">
        <v>65</v>
      </c>
      <c r="B12" s="1" t="s">
        <v>14</v>
      </c>
      <c r="C12" s="1">
        <v>1</v>
      </c>
      <c r="D12" s="1">
        <v>128</v>
      </c>
      <c r="E12" s="1">
        <v>1</v>
      </c>
      <c r="F12" s="1">
        <v>30</v>
      </c>
      <c r="G12" s="1">
        <v>1</v>
      </c>
      <c r="H12" s="1">
        <v>297000</v>
      </c>
      <c r="I12" s="1">
        <v>1.6</v>
      </c>
      <c r="J12" s="1">
        <v>136</v>
      </c>
      <c r="K12" s="1" t="s">
        <v>24</v>
      </c>
      <c r="L12" s="1">
        <v>0</v>
      </c>
      <c r="M12" s="1">
        <v>20</v>
      </c>
      <c r="N12" s="1">
        <v>1</v>
      </c>
    </row>
    <row r="13" spans="1:14" x14ac:dyDescent="0.25">
      <c r="A13" s="1">
        <v>68</v>
      </c>
      <c r="B13" s="1" t="s">
        <v>14</v>
      </c>
      <c r="C13" s="1">
        <v>1</v>
      </c>
      <c r="D13" s="1">
        <v>220</v>
      </c>
      <c r="E13" s="1">
        <v>0</v>
      </c>
      <c r="F13" s="1">
        <v>35</v>
      </c>
      <c r="G13" s="1">
        <v>1</v>
      </c>
      <c r="H13" s="1">
        <v>289000</v>
      </c>
      <c r="I13" s="1">
        <v>0.9</v>
      </c>
      <c r="J13" s="1">
        <v>140</v>
      </c>
      <c r="K13" s="1" t="s">
        <v>23</v>
      </c>
      <c r="L13" s="1">
        <v>1</v>
      </c>
      <c r="M13" s="1">
        <v>20</v>
      </c>
      <c r="N13" s="1">
        <v>1</v>
      </c>
    </row>
    <row r="14" spans="1:14" x14ac:dyDescent="0.25">
      <c r="A14" s="1">
        <v>75</v>
      </c>
      <c r="B14" s="1" t="s">
        <v>14</v>
      </c>
      <c r="C14" s="1">
        <v>0</v>
      </c>
      <c r="D14" s="1">
        <v>582</v>
      </c>
      <c r="E14" s="1">
        <v>1</v>
      </c>
      <c r="F14" s="1">
        <v>30</v>
      </c>
      <c r="G14" s="1">
        <v>1</v>
      </c>
      <c r="H14" s="1">
        <v>263358.03000000003</v>
      </c>
      <c r="I14" s="1">
        <v>1.83</v>
      </c>
      <c r="J14" s="1">
        <v>134</v>
      </c>
      <c r="K14" s="1" t="s">
        <v>24</v>
      </c>
      <c r="L14" s="1">
        <v>0</v>
      </c>
      <c r="M14" s="1">
        <v>23</v>
      </c>
      <c r="N14" s="1">
        <v>1</v>
      </c>
    </row>
    <row r="15" spans="1:14" x14ac:dyDescent="0.25">
      <c r="A15" s="1">
        <v>80</v>
      </c>
      <c r="B15" s="1" t="s">
        <v>14</v>
      </c>
      <c r="C15" s="1">
        <v>0</v>
      </c>
      <c r="D15" s="1">
        <v>148</v>
      </c>
      <c r="E15" s="1">
        <v>1</v>
      </c>
      <c r="F15" s="1">
        <v>38</v>
      </c>
      <c r="G15" s="1">
        <v>0</v>
      </c>
      <c r="H15" s="1">
        <v>149000</v>
      </c>
      <c r="I15" s="1">
        <v>1.9</v>
      </c>
      <c r="J15" s="1">
        <v>144</v>
      </c>
      <c r="K15" s="1" t="s">
        <v>23</v>
      </c>
      <c r="L15" s="1">
        <v>1</v>
      </c>
      <c r="M15" s="1">
        <v>23</v>
      </c>
      <c r="N15" s="1">
        <v>1</v>
      </c>
    </row>
    <row r="16" spans="1:14" x14ac:dyDescent="0.25">
      <c r="A16" s="1">
        <v>70</v>
      </c>
      <c r="B16" s="1" t="s">
        <v>14</v>
      </c>
      <c r="C16" s="1">
        <v>0</v>
      </c>
      <c r="D16" s="1">
        <v>122</v>
      </c>
      <c r="E16" s="1">
        <v>1</v>
      </c>
      <c r="F16" s="1">
        <v>45</v>
      </c>
      <c r="G16" s="1">
        <v>1</v>
      </c>
      <c r="H16" s="1">
        <v>284000</v>
      </c>
      <c r="I16" s="1">
        <v>1.3</v>
      </c>
      <c r="J16" s="1">
        <v>136</v>
      </c>
      <c r="K16" s="1" t="s">
        <v>23</v>
      </c>
      <c r="L16" s="1">
        <v>1</v>
      </c>
      <c r="M16" s="1">
        <v>26</v>
      </c>
      <c r="N16" s="1">
        <v>1</v>
      </c>
    </row>
    <row r="17" spans="1:14" x14ac:dyDescent="0.25">
      <c r="A17" s="1">
        <v>65</v>
      </c>
      <c r="B17" s="1" t="s">
        <v>14</v>
      </c>
      <c r="C17" s="1">
        <v>0</v>
      </c>
      <c r="D17" s="1">
        <v>94</v>
      </c>
      <c r="E17" s="1">
        <v>1</v>
      </c>
      <c r="F17" s="1">
        <v>50</v>
      </c>
      <c r="G17" s="1">
        <v>1</v>
      </c>
      <c r="H17" s="1">
        <v>188000</v>
      </c>
      <c r="I17" s="1">
        <v>1</v>
      </c>
      <c r="J17" s="1">
        <v>140</v>
      </c>
      <c r="K17" s="1" t="s">
        <v>23</v>
      </c>
      <c r="L17" s="1">
        <v>0</v>
      </c>
      <c r="M17" s="1">
        <v>29</v>
      </c>
      <c r="N17" s="1">
        <v>1</v>
      </c>
    </row>
    <row r="18" spans="1:14" x14ac:dyDescent="0.25">
      <c r="A18" s="1">
        <v>69</v>
      </c>
      <c r="B18" s="1" t="s">
        <v>14</v>
      </c>
      <c r="C18" s="1">
        <v>0</v>
      </c>
      <c r="D18" s="1">
        <v>582</v>
      </c>
      <c r="E18" s="1">
        <v>1</v>
      </c>
      <c r="F18" s="1">
        <v>35</v>
      </c>
      <c r="G18" s="1">
        <v>0</v>
      </c>
      <c r="H18" s="1">
        <v>228000</v>
      </c>
      <c r="I18" s="1">
        <v>3.5</v>
      </c>
      <c r="J18" s="1">
        <v>134</v>
      </c>
      <c r="K18" s="1" t="s">
        <v>23</v>
      </c>
      <c r="L18" s="1">
        <v>0</v>
      </c>
      <c r="M18" s="1">
        <v>30</v>
      </c>
      <c r="N18" s="1">
        <v>1</v>
      </c>
    </row>
    <row r="19" spans="1:14" x14ac:dyDescent="0.25">
      <c r="A19" s="1">
        <v>70</v>
      </c>
      <c r="B19" s="1" t="s">
        <v>14</v>
      </c>
      <c r="C19" s="1">
        <v>0</v>
      </c>
      <c r="D19" s="1">
        <v>582</v>
      </c>
      <c r="E19" s="1">
        <v>0</v>
      </c>
      <c r="F19" s="1">
        <v>20</v>
      </c>
      <c r="G19" s="1">
        <v>1</v>
      </c>
      <c r="H19" s="1">
        <v>263358.03000000003</v>
      </c>
      <c r="I19" s="1">
        <v>1.83</v>
      </c>
      <c r="J19" s="1">
        <v>134</v>
      </c>
      <c r="K19" s="1" t="s">
        <v>23</v>
      </c>
      <c r="L19" s="1">
        <v>1</v>
      </c>
      <c r="M19" s="1">
        <v>31</v>
      </c>
      <c r="N19" s="1">
        <v>1</v>
      </c>
    </row>
    <row r="20" spans="1:14" x14ac:dyDescent="0.25">
      <c r="A20" s="1">
        <v>70</v>
      </c>
      <c r="B20" s="1" t="s">
        <v>14</v>
      </c>
      <c r="C20" s="1">
        <v>0</v>
      </c>
      <c r="D20" s="1">
        <v>571</v>
      </c>
      <c r="E20" s="1">
        <v>1</v>
      </c>
      <c r="F20" s="1">
        <v>45</v>
      </c>
      <c r="G20" s="1">
        <v>1</v>
      </c>
      <c r="H20" s="1">
        <v>185000</v>
      </c>
      <c r="I20" s="1">
        <v>1.2</v>
      </c>
      <c r="J20" s="1">
        <v>139</v>
      </c>
      <c r="K20" s="1" t="s">
        <v>23</v>
      </c>
      <c r="L20" s="1">
        <v>1</v>
      </c>
      <c r="M20" s="1">
        <v>33</v>
      </c>
      <c r="N20" s="1">
        <v>1</v>
      </c>
    </row>
    <row r="21" spans="1:14" x14ac:dyDescent="0.25">
      <c r="A21" s="1">
        <v>72</v>
      </c>
      <c r="B21" s="1" t="s">
        <v>14</v>
      </c>
      <c r="C21" s="1">
        <v>0</v>
      </c>
      <c r="D21" s="1">
        <v>127</v>
      </c>
      <c r="E21" s="1">
        <v>1</v>
      </c>
      <c r="F21" s="1">
        <v>50</v>
      </c>
      <c r="G21" s="1">
        <v>1</v>
      </c>
      <c r="H21" s="1">
        <v>218000</v>
      </c>
      <c r="I21" s="1">
        <v>1</v>
      </c>
      <c r="J21" s="1">
        <v>134</v>
      </c>
      <c r="K21" s="1" t="s">
        <v>23</v>
      </c>
      <c r="L21" s="1">
        <v>0</v>
      </c>
      <c r="M21" s="1">
        <v>33</v>
      </c>
      <c r="N21" s="1">
        <v>0</v>
      </c>
    </row>
    <row r="22" spans="1:14" x14ac:dyDescent="0.25">
      <c r="A22" s="1">
        <v>80</v>
      </c>
      <c r="B22" s="1" t="s">
        <v>14</v>
      </c>
      <c r="C22" s="1">
        <v>1</v>
      </c>
      <c r="D22" s="1">
        <v>553</v>
      </c>
      <c r="E22" s="1">
        <v>0</v>
      </c>
      <c r="F22" s="1">
        <v>20</v>
      </c>
      <c r="G22" s="1">
        <v>1</v>
      </c>
      <c r="H22" s="1">
        <v>140000</v>
      </c>
      <c r="I22" s="1">
        <v>4.4000000000000004</v>
      </c>
      <c r="J22" s="1">
        <v>133</v>
      </c>
      <c r="K22" s="1" t="s">
        <v>23</v>
      </c>
      <c r="L22" s="1">
        <v>0</v>
      </c>
      <c r="M22" s="1">
        <v>41</v>
      </c>
      <c r="N22" s="1">
        <v>1</v>
      </c>
    </row>
    <row r="23" spans="1:14" x14ac:dyDescent="0.25">
      <c r="A23" s="1">
        <v>68</v>
      </c>
      <c r="B23" s="1" t="s">
        <v>14</v>
      </c>
      <c r="C23" s="1">
        <v>1</v>
      </c>
      <c r="D23" s="1">
        <v>577</v>
      </c>
      <c r="E23" s="1">
        <v>0</v>
      </c>
      <c r="F23" s="1">
        <v>25</v>
      </c>
      <c r="G23" s="1">
        <v>1</v>
      </c>
      <c r="H23" s="1">
        <v>166000</v>
      </c>
      <c r="I23" s="1">
        <v>1</v>
      </c>
      <c r="J23" s="1">
        <v>138</v>
      </c>
      <c r="K23" s="1" t="s">
        <v>23</v>
      </c>
      <c r="L23" s="1">
        <v>0</v>
      </c>
      <c r="M23" s="1">
        <v>43</v>
      </c>
      <c r="N23" s="1">
        <v>1</v>
      </c>
    </row>
    <row r="24" spans="1:14" x14ac:dyDescent="0.25">
      <c r="A24" s="1">
        <v>70</v>
      </c>
      <c r="B24" s="1" t="s">
        <v>14</v>
      </c>
      <c r="C24" s="1">
        <v>1</v>
      </c>
      <c r="D24" s="1">
        <v>69</v>
      </c>
      <c r="E24" s="1">
        <v>1</v>
      </c>
      <c r="F24" s="1">
        <v>50</v>
      </c>
      <c r="G24" s="1">
        <v>1</v>
      </c>
      <c r="H24" s="1">
        <v>351000</v>
      </c>
      <c r="I24" s="1">
        <v>1</v>
      </c>
      <c r="J24" s="1">
        <v>134</v>
      </c>
      <c r="K24" s="1" t="s">
        <v>24</v>
      </c>
      <c r="L24" s="1">
        <v>0</v>
      </c>
      <c r="M24" s="1">
        <v>44</v>
      </c>
      <c r="N24" s="1">
        <v>1</v>
      </c>
    </row>
    <row r="25" spans="1:14" x14ac:dyDescent="0.25">
      <c r="A25" s="1">
        <v>70</v>
      </c>
      <c r="B25" s="1" t="s">
        <v>14</v>
      </c>
      <c r="C25" s="1">
        <v>1</v>
      </c>
      <c r="D25" s="1">
        <v>75</v>
      </c>
      <c r="E25" s="1">
        <v>0</v>
      </c>
      <c r="F25" s="1">
        <v>35</v>
      </c>
      <c r="G25" s="1">
        <v>0</v>
      </c>
      <c r="H25" s="1">
        <v>223000</v>
      </c>
      <c r="I25" s="1">
        <v>2.7</v>
      </c>
      <c r="J25" s="1">
        <v>138</v>
      </c>
      <c r="K25" s="1" t="s">
        <v>23</v>
      </c>
      <c r="L25" s="1">
        <v>1</v>
      </c>
      <c r="M25" s="1">
        <v>54</v>
      </c>
      <c r="N25" s="1">
        <v>0</v>
      </c>
    </row>
    <row r="26" spans="1:14" x14ac:dyDescent="0.25">
      <c r="A26" s="1">
        <v>72</v>
      </c>
      <c r="B26" s="1" t="s">
        <v>14</v>
      </c>
      <c r="C26" s="1">
        <v>0</v>
      </c>
      <c r="D26" s="1">
        <v>364</v>
      </c>
      <c r="E26" s="1">
        <v>1</v>
      </c>
      <c r="F26" s="1">
        <v>20</v>
      </c>
      <c r="G26" s="1">
        <v>1</v>
      </c>
      <c r="H26" s="1">
        <v>254000</v>
      </c>
      <c r="I26" s="1">
        <v>1.3</v>
      </c>
      <c r="J26" s="1">
        <v>136</v>
      </c>
      <c r="K26" s="1" t="s">
        <v>23</v>
      </c>
      <c r="L26" s="1">
        <v>1</v>
      </c>
      <c r="M26" s="1">
        <v>59</v>
      </c>
      <c r="N26" s="1">
        <v>1</v>
      </c>
    </row>
    <row r="27" spans="1:14" x14ac:dyDescent="0.25">
      <c r="A27" s="1">
        <v>72</v>
      </c>
      <c r="B27" s="1" t="s">
        <v>14</v>
      </c>
      <c r="C27" s="1">
        <v>1</v>
      </c>
      <c r="D27" s="1">
        <v>110</v>
      </c>
      <c r="E27" s="1">
        <v>0</v>
      </c>
      <c r="F27" s="1">
        <v>25</v>
      </c>
      <c r="G27" s="1">
        <v>0</v>
      </c>
      <c r="H27" s="1">
        <v>274000</v>
      </c>
      <c r="I27" s="1">
        <v>1</v>
      </c>
      <c r="J27" s="1">
        <v>140</v>
      </c>
      <c r="K27" s="1" t="s">
        <v>23</v>
      </c>
      <c r="L27" s="1">
        <v>1</v>
      </c>
      <c r="M27" s="1">
        <v>65</v>
      </c>
      <c r="N27" s="1">
        <v>1</v>
      </c>
    </row>
    <row r="28" spans="1:14" x14ac:dyDescent="0.25">
      <c r="A28" s="1">
        <v>70</v>
      </c>
      <c r="B28" s="1" t="s">
        <v>14</v>
      </c>
      <c r="C28" s="1">
        <v>0</v>
      </c>
      <c r="D28" s="1">
        <v>161</v>
      </c>
      <c r="E28" s="1">
        <v>0</v>
      </c>
      <c r="F28" s="1">
        <v>25</v>
      </c>
      <c r="G28" s="1">
        <v>0</v>
      </c>
      <c r="H28" s="1">
        <v>244000</v>
      </c>
      <c r="I28" s="1">
        <v>1.2</v>
      </c>
      <c r="J28" s="1">
        <v>142</v>
      </c>
      <c r="K28" s="1" t="s">
        <v>24</v>
      </c>
      <c r="L28" s="1">
        <v>0</v>
      </c>
      <c r="M28" s="1">
        <v>66</v>
      </c>
      <c r="N28" s="1">
        <v>1</v>
      </c>
    </row>
    <row r="29" spans="1:14" x14ac:dyDescent="0.25">
      <c r="A29" s="1">
        <v>65</v>
      </c>
      <c r="B29" s="1" t="s">
        <v>14</v>
      </c>
      <c r="C29" s="1">
        <v>0</v>
      </c>
      <c r="D29" s="1">
        <v>113</v>
      </c>
      <c r="E29" s="1">
        <v>1</v>
      </c>
      <c r="F29" s="1">
        <v>25</v>
      </c>
      <c r="G29" s="1">
        <v>0</v>
      </c>
      <c r="H29" s="1">
        <v>497000</v>
      </c>
      <c r="I29" s="1">
        <v>1.83</v>
      </c>
      <c r="J29" s="1">
        <v>135</v>
      </c>
      <c r="K29" s="1" t="s">
        <v>23</v>
      </c>
      <c r="L29" s="1">
        <v>0</v>
      </c>
      <c r="M29" s="1">
        <v>67</v>
      </c>
      <c r="N29" s="1">
        <v>1</v>
      </c>
    </row>
    <row r="30" spans="1:14" x14ac:dyDescent="0.25">
      <c r="A30" s="1">
        <v>65</v>
      </c>
      <c r="B30" s="1" t="s">
        <v>14</v>
      </c>
      <c r="C30" s="1">
        <v>0</v>
      </c>
      <c r="D30" s="1">
        <v>224</v>
      </c>
      <c r="E30" s="1">
        <v>1</v>
      </c>
      <c r="F30" s="1">
        <v>50</v>
      </c>
      <c r="G30" s="1">
        <v>0</v>
      </c>
      <c r="H30" s="1">
        <v>149000</v>
      </c>
      <c r="I30" s="1">
        <v>1.3</v>
      </c>
      <c r="J30" s="1">
        <v>137</v>
      </c>
      <c r="K30" s="1" t="s">
        <v>23</v>
      </c>
      <c r="L30" s="1">
        <v>1</v>
      </c>
      <c r="M30" s="1">
        <v>72</v>
      </c>
      <c r="N30" s="1">
        <v>0</v>
      </c>
    </row>
    <row r="31" spans="1:14" x14ac:dyDescent="0.25">
      <c r="A31" s="1">
        <v>69</v>
      </c>
      <c r="B31" s="1" t="s">
        <v>14</v>
      </c>
      <c r="C31" s="1">
        <v>0</v>
      </c>
      <c r="D31" s="1">
        <v>582</v>
      </c>
      <c r="E31" s="1">
        <v>0</v>
      </c>
      <c r="F31" s="1">
        <v>20</v>
      </c>
      <c r="G31" s="1">
        <v>0</v>
      </c>
      <c r="H31" s="1">
        <v>266000</v>
      </c>
      <c r="I31" s="1">
        <v>1.2</v>
      </c>
      <c r="J31" s="1">
        <v>134</v>
      </c>
      <c r="K31" s="1" t="s">
        <v>23</v>
      </c>
      <c r="L31" s="1">
        <v>1</v>
      </c>
      <c r="M31" s="1">
        <v>73</v>
      </c>
      <c r="N31" s="1">
        <v>1</v>
      </c>
    </row>
    <row r="32" spans="1:14" x14ac:dyDescent="0.25">
      <c r="A32" s="1">
        <v>70</v>
      </c>
      <c r="B32" s="1" t="s">
        <v>14</v>
      </c>
      <c r="C32" s="1">
        <v>0</v>
      </c>
      <c r="D32" s="1">
        <v>92</v>
      </c>
      <c r="E32" s="1">
        <v>0</v>
      </c>
      <c r="F32" s="1">
        <v>60</v>
      </c>
      <c r="G32" s="1">
        <v>1</v>
      </c>
      <c r="H32" s="1">
        <v>317000</v>
      </c>
      <c r="I32" s="1">
        <v>0.8</v>
      </c>
      <c r="J32" s="1">
        <v>140</v>
      </c>
      <c r="K32" s="1" t="s">
        <v>24</v>
      </c>
      <c r="L32" s="1">
        <v>1</v>
      </c>
      <c r="M32" s="1">
        <v>74</v>
      </c>
      <c r="N32" s="1">
        <v>0</v>
      </c>
    </row>
    <row r="33" spans="1:14" x14ac:dyDescent="0.25">
      <c r="A33" s="1">
        <v>75</v>
      </c>
      <c r="B33" s="1" t="s">
        <v>14</v>
      </c>
      <c r="C33" s="1">
        <v>1</v>
      </c>
      <c r="D33" s="1">
        <v>203</v>
      </c>
      <c r="E33" s="1">
        <v>1</v>
      </c>
      <c r="F33" s="1">
        <v>38</v>
      </c>
      <c r="G33" s="1">
        <v>1</v>
      </c>
      <c r="H33" s="1">
        <v>283000</v>
      </c>
      <c r="I33" s="1">
        <v>0.6</v>
      </c>
      <c r="J33" s="1">
        <v>131</v>
      </c>
      <c r="K33" s="1" t="s">
        <v>23</v>
      </c>
      <c r="L33" s="1">
        <v>1</v>
      </c>
      <c r="M33" s="1">
        <v>74</v>
      </c>
      <c r="N33" s="1">
        <v>0</v>
      </c>
    </row>
    <row r="34" spans="1:14" x14ac:dyDescent="0.25">
      <c r="A34" s="1">
        <v>70</v>
      </c>
      <c r="B34" s="1" t="s">
        <v>14</v>
      </c>
      <c r="C34" s="1">
        <v>0</v>
      </c>
      <c r="D34" s="1">
        <v>69</v>
      </c>
      <c r="E34" s="1">
        <v>0</v>
      </c>
      <c r="F34" s="1">
        <v>40</v>
      </c>
      <c r="G34" s="1">
        <v>0</v>
      </c>
      <c r="H34" s="1">
        <v>293000</v>
      </c>
      <c r="I34" s="1">
        <v>1.7</v>
      </c>
      <c r="J34" s="1">
        <v>136</v>
      </c>
      <c r="K34" s="1" t="s">
        <v>24</v>
      </c>
      <c r="L34" s="1">
        <v>0</v>
      </c>
      <c r="M34" s="1">
        <v>75</v>
      </c>
      <c r="N34" s="1">
        <v>0</v>
      </c>
    </row>
    <row r="35" spans="1:14" x14ac:dyDescent="0.25">
      <c r="A35" s="1">
        <v>67</v>
      </c>
      <c r="B35" s="1" t="s">
        <v>14</v>
      </c>
      <c r="C35" s="1">
        <v>0</v>
      </c>
      <c r="D35" s="1">
        <v>582</v>
      </c>
      <c r="E35" s="1">
        <v>0</v>
      </c>
      <c r="F35" s="1">
        <v>50</v>
      </c>
      <c r="G35" s="1">
        <v>0</v>
      </c>
      <c r="H35" s="1">
        <v>263358.03000000003</v>
      </c>
      <c r="I35" s="1">
        <v>1.18</v>
      </c>
      <c r="J35" s="1">
        <v>137</v>
      </c>
      <c r="K35" s="1" t="s">
        <v>23</v>
      </c>
      <c r="L35" s="1">
        <v>1</v>
      </c>
      <c r="M35" s="1">
        <v>76</v>
      </c>
      <c r="N35" s="1">
        <v>0</v>
      </c>
    </row>
    <row r="36" spans="1:14" x14ac:dyDescent="0.25">
      <c r="A36" s="1">
        <v>79</v>
      </c>
      <c r="B36" s="1" t="s">
        <v>14</v>
      </c>
      <c r="C36" s="1">
        <v>1</v>
      </c>
      <c r="D36" s="1">
        <v>55</v>
      </c>
      <c r="E36" s="1">
        <v>0</v>
      </c>
      <c r="F36" s="1">
        <v>50</v>
      </c>
      <c r="G36" s="1">
        <v>1</v>
      </c>
      <c r="H36" s="1">
        <v>172000</v>
      </c>
      <c r="I36" s="1">
        <v>1.8</v>
      </c>
      <c r="J36" s="1">
        <v>133</v>
      </c>
      <c r="K36" s="1" t="s">
        <v>23</v>
      </c>
      <c r="L36" s="1">
        <v>0</v>
      </c>
      <c r="M36" s="1">
        <v>78</v>
      </c>
      <c r="N36" s="1">
        <v>0</v>
      </c>
    </row>
    <row r="37" spans="1:14" x14ac:dyDescent="0.25">
      <c r="A37" s="1">
        <v>65</v>
      </c>
      <c r="B37" s="1" t="s">
        <v>14</v>
      </c>
      <c r="C37" s="1">
        <v>1</v>
      </c>
      <c r="D37" s="1">
        <v>68</v>
      </c>
      <c r="E37" s="1">
        <v>1</v>
      </c>
      <c r="F37" s="1">
        <v>60</v>
      </c>
      <c r="G37" s="1">
        <v>1</v>
      </c>
      <c r="H37" s="1">
        <v>304000</v>
      </c>
      <c r="I37" s="1">
        <v>0.8</v>
      </c>
      <c r="J37" s="1">
        <v>140</v>
      </c>
      <c r="K37" s="1" t="s">
        <v>23</v>
      </c>
      <c r="L37" s="1">
        <v>0</v>
      </c>
      <c r="M37" s="1">
        <v>79</v>
      </c>
      <c r="N37" s="1">
        <v>0</v>
      </c>
    </row>
    <row r="38" spans="1:14" x14ac:dyDescent="0.25">
      <c r="A38" s="1">
        <v>70</v>
      </c>
      <c r="B38" s="1" t="s">
        <v>14</v>
      </c>
      <c r="C38" s="1">
        <v>0</v>
      </c>
      <c r="D38" s="1">
        <v>66</v>
      </c>
      <c r="E38" s="1">
        <v>1</v>
      </c>
      <c r="F38" s="1">
        <v>45</v>
      </c>
      <c r="G38" s="1">
        <v>0</v>
      </c>
      <c r="H38" s="1">
        <v>249000</v>
      </c>
      <c r="I38" s="1">
        <v>0.8</v>
      </c>
      <c r="J38" s="1">
        <v>136</v>
      </c>
      <c r="K38" s="1" t="s">
        <v>23</v>
      </c>
      <c r="L38" s="1">
        <v>1</v>
      </c>
      <c r="M38" s="1">
        <v>80</v>
      </c>
      <c r="N38" s="1">
        <v>0</v>
      </c>
    </row>
    <row r="39" spans="1:14" x14ac:dyDescent="0.25">
      <c r="A39" s="1">
        <v>63</v>
      </c>
      <c r="B39" s="1" t="s">
        <v>14</v>
      </c>
      <c r="C39" s="1">
        <v>1</v>
      </c>
      <c r="D39" s="1">
        <v>514</v>
      </c>
      <c r="E39" s="1">
        <v>1</v>
      </c>
      <c r="F39" s="1">
        <v>25</v>
      </c>
      <c r="G39" s="1">
        <v>1</v>
      </c>
      <c r="H39" s="1">
        <v>254000</v>
      </c>
      <c r="I39" s="1">
        <v>1.3</v>
      </c>
      <c r="J39" s="1">
        <v>134</v>
      </c>
      <c r="K39" s="1" t="s">
        <v>23</v>
      </c>
      <c r="L39" s="1">
        <v>0</v>
      </c>
      <c r="M39" s="1">
        <v>83</v>
      </c>
      <c r="N39" s="1">
        <v>0</v>
      </c>
    </row>
    <row r="40" spans="1:14" x14ac:dyDescent="0.25">
      <c r="A40" s="1">
        <v>70</v>
      </c>
      <c r="B40" s="1" t="s">
        <v>14</v>
      </c>
      <c r="C40" s="1">
        <v>1</v>
      </c>
      <c r="D40" s="1">
        <v>59</v>
      </c>
      <c r="E40" s="1">
        <v>0</v>
      </c>
      <c r="F40" s="1">
        <v>60</v>
      </c>
      <c r="G40" s="1">
        <v>0</v>
      </c>
      <c r="H40" s="1">
        <v>255000</v>
      </c>
      <c r="I40" s="1">
        <v>1.1000000000000001</v>
      </c>
      <c r="J40" s="1">
        <v>136</v>
      </c>
      <c r="K40" s="1" t="s">
        <v>24</v>
      </c>
      <c r="L40" s="1">
        <v>0</v>
      </c>
      <c r="M40" s="1">
        <v>85</v>
      </c>
      <c r="N40" s="1">
        <v>0</v>
      </c>
    </row>
    <row r="41" spans="1:14" x14ac:dyDescent="0.25">
      <c r="A41" s="1">
        <v>63</v>
      </c>
      <c r="B41" s="1" t="s">
        <v>14</v>
      </c>
      <c r="C41" s="1">
        <v>1</v>
      </c>
      <c r="D41" s="1">
        <v>61</v>
      </c>
      <c r="E41" s="1">
        <v>1</v>
      </c>
      <c r="F41" s="1">
        <v>40</v>
      </c>
      <c r="G41" s="1">
        <v>0</v>
      </c>
      <c r="H41" s="1">
        <v>221000</v>
      </c>
      <c r="I41" s="1">
        <v>1.1000000000000001</v>
      </c>
      <c r="J41" s="1">
        <v>140</v>
      </c>
      <c r="K41" s="1" t="s">
        <v>24</v>
      </c>
      <c r="L41" s="1">
        <v>0</v>
      </c>
      <c r="M41" s="1">
        <v>86</v>
      </c>
      <c r="N41" s="1">
        <v>0</v>
      </c>
    </row>
    <row r="42" spans="1:14" x14ac:dyDescent="0.25">
      <c r="A42" s="1">
        <v>65</v>
      </c>
      <c r="B42" s="1" t="s">
        <v>14</v>
      </c>
      <c r="C42" s="1">
        <v>1</v>
      </c>
      <c r="D42" s="1">
        <v>305</v>
      </c>
      <c r="E42" s="1">
        <v>0</v>
      </c>
      <c r="F42" s="1">
        <v>25</v>
      </c>
      <c r="G42" s="1">
        <v>0</v>
      </c>
      <c r="H42" s="1">
        <v>298000</v>
      </c>
      <c r="I42" s="1">
        <v>1.1000000000000001</v>
      </c>
      <c r="J42" s="1">
        <v>141</v>
      </c>
      <c r="K42" s="1" t="s">
        <v>23</v>
      </c>
      <c r="L42" s="1">
        <v>0</v>
      </c>
      <c r="M42" s="1">
        <v>87</v>
      </c>
      <c r="N42" s="1">
        <v>0</v>
      </c>
    </row>
    <row r="43" spans="1:14" x14ac:dyDescent="0.25">
      <c r="A43" s="1">
        <v>75</v>
      </c>
      <c r="B43" s="1" t="s">
        <v>14</v>
      </c>
      <c r="C43" s="1">
        <v>0</v>
      </c>
      <c r="D43" s="1">
        <v>582</v>
      </c>
      <c r="E43" s="1">
        <v>0</v>
      </c>
      <c r="F43" s="1">
        <v>45</v>
      </c>
      <c r="G43" s="1">
        <v>1</v>
      </c>
      <c r="H43" s="1">
        <v>263358.03000000003</v>
      </c>
      <c r="I43" s="1">
        <v>1.18</v>
      </c>
      <c r="J43" s="1">
        <v>137</v>
      </c>
      <c r="K43" s="1" t="s">
        <v>23</v>
      </c>
      <c r="L43" s="1">
        <v>0</v>
      </c>
      <c r="M43" s="1">
        <v>87</v>
      </c>
      <c r="N43" s="1">
        <v>0</v>
      </c>
    </row>
    <row r="44" spans="1:14" x14ac:dyDescent="0.25">
      <c r="A44" s="1">
        <v>80</v>
      </c>
      <c r="B44" s="1" t="s">
        <v>14</v>
      </c>
      <c r="C44" s="1">
        <v>0</v>
      </c>
      <c r="D44" s="1">
        <v>898</v>
      </c>
      <c r="E44" s="1">
        <v>0</v>
      </c>
      <c r="F44" s="1">
        <v>25</v>
      </c>
      <c r="G44" s="1">
        <v>0</v>
      </c>
      <c r="H44" s="1">
        <v>149000</v>
      </c>
      <c r="I44" s="1">
        <v>1.1000000000000001</v>
      </c>
      <c r="J44" s="1">
        <v>144</v>
      </c>
      <c r="K44" s="1" t="s">
        <v>23</v>
      </c>
      <c r="L44" s="1">
        <v>1</v>
      </c>
      <c r="M44" s="1">
        <v>87</v>
      </c>
      <c r="N44" s="1">
        <v>0</v>
      </c>
    </row>
    <row r="45" spans="1:14" x14ac:dyDescent="0.25">
      <c r="A45" s="1">
        <v>72</v>
      </c>
      <c r="B45" s="1" t="s">
        <v>14</v>
      </c>
      <c r="C45" s="1">
        <v>1</v>
      </c>
      <c r="D45" s="1">
        <v>328</v>
      </c>
      <c r="E45" s="1">
        <v>0</v>
      </c>
      <c r="F45" s="1">
        <v>30</v>
      </c>
      <c r="G45" s="1">
        <v>1</v>
      </c>
      <c r="H45" s="1">
        <v>621000</v>
      </c>
      <c r="I45" s="1">
        <v>1.7</v>
      </c>
      <c r="J45" s="1">
        <v>138</v>
      </c>
      <c r="K45" s="1" t="s">
        <v>24</v>
      </c>
      <c r="L45" s="1">
        <v>1</v>
      </c>
      <c r="M45" s="1">
        <v>88</v>
      </c>
      <c r="N45" s="1">
        <v>1</v>
      </c>
    </row>
    <row r="46" spans="1:14" x14ac:dyDescent="0.25">
      <c r="A46" s="1">
        <v>63</v>
      </c>
      <c r="B46" s="1" t="s">
        <v>14</v>
      </c>
      <c r="C46" s="1">
        <v>0</v>
      </c>
      <c r="D46" s="1">
        <v>936</v>
      </c>
      <c r="E46" s="1">
        <v>0</v>
      </c>
      <c r="F46" s="1">
        <v>38</v>
      </c>
      <c r="G46" s="1">
        <v>0</v>
      </c>
      <c r="H46" s="1">
        <v>304000</v>
      </c>
      <c r="I46" s="1">
        <v>1.1000000000000001</v>
      </c>
      <c r="J46" s="1">
        <v>133</v>
      </c>
      <c r="K46" s="1" t="s">
        <v>23</v>
      </c>
      <c r="L46" s="1">
        <v>1</v>
      </c>
      <c r="M46" s="1">
        <v>88</v>
      </c>
      <c r="N46" s="1">
        <v>0</v>
      </c>
    </row>
    <row r="47" spans="1:14" x14ac:dyDescent="0.25">
      <c r="A47" s="1">
        <v>70</v>
      </c>
      <c r="B47" s="1" t="s">
        <v>14</v>
      </c>
      <c r="C47" s="1">
        <v>1</v>
      </c>
      <c r="D47" s="1">
        <v>143</v>
      </c>
      <c r="E47" s="1">
        <v>0</v>
      </c>
      <c r="F47" s="1">
        <v>60</v>
      </c>
      <c r="G47" s="1">
        <v>0</v>
      </c>
      <c r="H47" s="1">
        <v>351000</v>
      </c>
      <c r="I47" s="1">
        <v>1.3</v>
      </c>
      <c r="J47" s="1">
        <v>137</v>
      </c>
      <c r="K47" s="1" t="s">
        <v>24</v>
      </c>
      <c r="L47" s="1">
        <v>0</v>
      </c>
      <c r="M47" s="1">
        <v>90</v>
      </c>
      <c r="N47" s="1">
        <v>1</v>
      </c>
    </row>
    <row r="48" spans="1:14" x14ac:dyDescent="0.25">
      <c r="A48" s="1">
        <v>65</v>
      </c>
      <c r="B48" s="1" t="s">
        <v>14</v>
      </c>
      <c r="C48" s="1">
        <v>1</v>
      </c>
      <c r="D48" s="1">
        <v>113</v>
      </c>
      <c r="E48" s="1">
        <v>1</v>
      </c>
      <c r="F48" s="1">
        <v>60</v>
      </c>
      <c r="G48" s="1">
        <v>1</v>
      </c>
      <c r="H48" s="1">
        <v>203000</v>
      </c>
      <c r="I48" s="1">
        <v>0.9</v>
      </c>
      <c r="J48" s="1">
        <v>140</v>
      </c>
      <c r="K48" s="1" t="s">
        <v>24</v>
      </c>
      <c r="L48" s="1">
        <v>0</v>
      </c>
      <c r="M48" s="1">
        <v>94</v>
      </c>
      <c r="N48" s="1">
        <v>0</v>
      </c>
    </row>
    <row r="49" spans="1:14" x14ac:dyDescent="0.25">
      <c r="A49" s="1">
        <v>66</v>
      </c>
      <c r="B49" s="1" t="s">
        <v>14</v>
      </c>
      <c r="C49" s="1">
        <v>1</v>
      </c>
      <c r="D49" s="1">
        <v>68</v>
      </c>
      <c r="E49" s="1">
        <v>1</v>
      </c>
      <c r="F49" s="1">
        <v>38</v>
      </c>
      <c r="G49" s="1">
        <v>1</v>
      </c>
      <c r="H49" s="1">
        <v>162000</v>
      </c>
      <c r="I49" s="1">
        <v>1</v>
      </c>
      <c r="J49" s="1">
        <v>136</v>
      </c>
      <c r="K49" s="1" t="s">
        <v>24</v>
      </c>
      <c r="L49" s="1">
        <v>0</v>
      </c>
      <c r="M49" s="1">
        <v>95</v>
      </c>
      <c r="N49" s="1">
        <v>0</v>
      </c>
    </row>
    <row r="50" spans="1:14" x14ac:dyDescent="0.25">
      <c r="A50" s="1">
        <v>61</v>
      </c>
      <c r="B50" s="1" t="s">
        <v>14</v>
      </c>
      <c r="C50" s="1">
        <v>0</v>
      </c>
      <c r="D50" s="1">
        <v>248</v>
      </c>
      <c r="E50" s="1">
        <v>0</v>
      </c>
      <c r="F50" s="1">
        <v>30</v>
      </c>
      <c r="G50" s="1">
        <v>1</v>
      </c>
      <c r="H50" s="1">
        <v>267000</v>
      </c>
      <c r="I50" s="1">
        <v>0.7</v>
      </c>
      <c r="J50" s="1">
        <v>136</v>
      </c>
      <c r="K50" s="1" t="s">
        <v>23</v>
      </c>
      <c r="L50" s="1">
        <v>1</v>
      </c>
      <c r="M50" s="1">
        <v>104</v>
      </c>
      <c r="N50" s="1">
        <v>0</v>
      </c>
    </row>
    <row r="51" spans="1:14" x14ac:dyDescent="0.25">
      <c r="A51" s="1">
        <v>63</v>
      </c>
      <c r="B51" s="1" t="s">
        <v>14</v>
      </c>
      <c r="C51" s="1">
        <v>0</v>
      </c>
      <c r="D51" s="1">
        <v>193</v>
      </c>
      <c r="E51" s="1">
        <v>0</v>
      </c>
      <c r="F51" s="1">
        <v>60</v>
      </c>
      <c r="G51" s="1">
        <v>1</v>
      </c>
      <c r="H51" s="1">
        <v>295000</v>
      </c>
      <c r="I51" s="1">
        <v>1.3</v>
      </c>
      <c r="J51" s="1">
        <v>145</v>
      </c>
      <c r="K51" s="1" t="s">
        <v>23</v>
      </c>
      <c r="L51" s="1">
        <v>1</v>
      </c>
      <c r="M51" s="1">
        <v>107</v>
      </c>
      <c r="N51" s="1">
        <v>0</v>
      </c>
    </row>
    <row r="52" spans="1:14" x14ac:dyDescent="0.25">
      <c r="A52" s="1">
        <v>75</v>
      </c>
      <c r="B52" s="1" t="s">
        <v>14</v>
      </c>
      <c r="C52" s="1">
        <v>0</v>
      </c>
      <c r="D52" s="1">
        <v>582</v>
      </c>
      <c r="E52" s="1">
        <v>0</v>
      </c>
      <c r="F52" s="1">
        <v>40</v>
      </c>
      <c r="G52" s="1">
        <v>0</v>
      </c>
      <c r="H52" s="1">
        <v>263358.03000000003</v>
      </c>
      <c r="I52" s="1">
        <v>1.18</v>
      </c>
      <c r="J52" s="1">
        <v>137</v>
      </c>
      <c r="K52" s="1" t="s">
        <v>23</v>
      </c>
      <c r="L52" s="1">
        <v>0</v>
      </c>
      <c r="M52" s="1">
        <v>107</v>
      </c>
      <c r="N52" s="1">
        <v>0</v>
      </c>
    </row>
    <row r="53" spans="1:14" x14ac:dyDescent="0.25">
      <c r="A53" s="1">
        <v>65</v>
      </c>
      <c r="B53" s="1" t="s">
        <v>14</v>
      </c>
      <c r="C53" s="1">
        <v>1</v>
      </c>
      <c r="D53" s="1">
        <v>59</v>
      </c>
      <c r="E53" s="1">
        <v>1</v>
      </c>
      <c r="F53" s="1">
        <v>60</v>
      </c>
      <c r="G53" s="1">
        <v>0</v>
      </c>
      <c r="H53" s="1">
        <v>172000</v>
      </c>
      <c r="I53" s="1">
        <v>0.9</v>
      </c>
      <c r="J53" s="1">
        <v>137</v>
      </c>
      <c r="K53" s="1" t="s">
        <v>24</v>
      </c>
      <c r="L53" s="1">
        <v>0</v>
      </c>
      <c r="M53" s="1">
        <v>107</v>
      </c>
      <c r="N53" s="1">
        <v>0</v>
      </c>
    </row>
    <row r="54" spans="1:14" x14ac:dyDescent="0.25">
      <c r="A54" s="1">
        <v>68</v>
      </c>
      <c r="B54" s="1" t="s">
        <v>14</v>
      </c>
      <c r="C54" s="1">
        <v>1</v>
      </c>
      <c r="D54" s="1">
        <v>646</v>
      </c>
      <c r="E54" s="1">
        <v>0</v>
      </c>
      <c r="F54" s="1">
        <v>25</v>
      </c>
      <c r="G54" s="1">
        <v>0</v>
      </c>
      <c r="H54" s="1">
        <v>305000</v>
      </c>
      <c r="I54" s="1">
        <v>2.1</v>
      </c>
      <c r="J54" s="1">
        <v>130</v>
      </c>
      <c r="K54" s="1" t="s">
        <v>23</v>
      </c>
      <c r="L54" s="1">
        <v>0</v>
      </c>
      <c r="M54" s="1">
        <v>108</v>
      </c>
      <c r="N54" s="1">
        <v>0</v>
      </c>
    </row>
    <row r="55" spans="1:14" x14ac:dyDescent="0.25">
      <c r="A55" s="1">
        <v>62</v>
      </c>
      <c r="B55" s="1" t="s">
        <v>14</v>
      </c>
      <c r="C55" s="1">
        <v>0</v>
      </c>
      <c r="D55" s="1">
        <v>281</v>
      </c>
      <c r="E55" s="1">
        <v>1</v>
      </c>
      <c r="F55" s="1">
        <v>35</v>
      </c>
      <c r="G55" s="1">
        <v>0</v>
      </c>
      <c r="H55" s="1">
        <v>221000</v>
      </c>
      <c r="I55" s="1">
        <v>1</v>
      </c>
      <c r="J55" s="1">
        <v>136</v>
      </c>
      <c r="K55" s="1" t="s">
        <v>24</v>
      </c>
      <c r="L55" s="1">
        <v>0</v>
      </c>
      <c r="M55" s="1">
        <v>108</v>
      </c>
      <c r="N55" s="1">
        <v>0</v>
      </c>
    </row>
    <row r="56" spans="1:14" x14ac:dyDescent="0.25">
      <c r="A56" s="1">
        <v>80</v>
      </c>
      <c r="B56" s="1" t="s">
        <v>14</v>
      </c>
      <c r="C56" s="1">
        <v>0</v>
      </c>
      <c r="D56" s="1">
        <v>805</v>
      </c>
      <c r="E56" s="1">
        <v>0</v>
      </c>
      <c r="F56" s="1">
        <v>38</v>
      </c>
      <c r="G56" s="1">
        <v>0</v>
      </c>
      <c r="H56" s="1">
        <v>263358.03000000003</v>
      </c>
      <c r="I56" s="1">
        <v>1.1000000000000001</v>
      </c>
      <c r="J56" s="1">
        <v>134</v>
      </c>
      <c r="K56" s="1" t="s">
        <v>23</v>
      </c>
      <c r="L56" s="1">
        <v>0</v>
      </c>
      <c r="M56" s="1">
        <v>109</v>
      </c>
      <c r="N56" s="1">
        <v>1</v>
      </c>
    </row>
    <row r="57" spans="1:14" x14ac:dyDescent="0.25">
      <c r="A57" s="1">
        <v>61</v>
      </c>
      <c r="B57" s="1" t="s">
        <v>14</v>
      </c>
      <c r="C57" s="1">
        <v>1</v>
      </c>
      <c r="D57" s="1">
        <v>84</v>
      </c>
      <c r="E57" s="1">
        <v>0</v>
      </c>
      <c r="F57" s="1">
        <v>40</v>
      </c>
      <c r="G57" s="1">
        <v>1</v>
      </c>
      <c r="H57" s="1">
        <v>229000</v>
      </c>
      <c r="I57" s="1">
        <v>0.9</v>
      </c>
      <c r="J57" s="1">
        <v>141</v>
      </c>
      <c r="K57" s="1" t="s">
        <v>24</v>
      </c>
      <c r="L57" s="1">
        <v>0</v>
      </c>
      <c r="M57" s="1">
        <v>110</v>
      </c>
      <c r="N57" s="1">
        <v>0</v>
      </c>
    </row>
    <row r="58" spans="1:14" x14ac:dyDescent="0.25">
      <c r="A58" s="1">
        <v>72</v>
      </c>
      <c r="B58" s="1" t="s">
        <v>14</v>
      </c>
      <c r="C58" s="1">
        <v>1</v>
      </c>
      <c r="D58" s="1">
        <v>943</v>
      </c>
      <c r="E58" s="1">
        <v>0</v>
      </c>
      <c r="F58" s="1">
        <v>25</v>
      </c>
      <c r="G58" s="1">
        <v>1</v>
      </c>
      <c r="H58" s="1">
        <v>338000</v>
      </c>
      <c r="I58" s="1">
        <v>1.7</v>
      </c>
      <c r="J58" s="1">
        <v>139</v>
      </c>
      <c r="K58" s="1" t="s">
        <v>23</v>
      </c>
      <c r="L58" s="1">
        <v>1</v>
      </c>
      <c r="M58" s="1">
        <v>111</v>
      </c>
      <c r="N58" s="1">
        <v>1</v>
      </c>
    </row>
    <row r="59" spans="1:14" x14ac:dyDescent="0.25">
      <c r="A59" s="1">
        <v>64</v>
      </c>
      <c r="B59" s="1" t="s">
        <v>14</v>
      </c>
      <c r="C59" s="1">
        <v>0</v>
      </c>
      <c r="D59" s="1">
        <v>1610</v>
      </c>
      <c r="E59" s="1">
        <v>0</v>
      </c>
      <c r="F59" s="1">
        <v>60</v>
      </c>
      <c r="G59" s="1">
        <v>0</v>
      </c>
      <c r="H59" s="1">
        <v>242000</v>
      </c>
      <c r="I59" s="1">
        <v>1</v>
      </c>
      <c r="J59" s="1">
        <v>137</v>
      </c>
      <c r="K59" s="1" t="s">
        <v>23</v>
      </c>
      <c r="L59" s="1">
        <v>0</v>
      </c>
      <c r="M59" s="1">
        <v>113</v>
      </c>
      <c r="N59" s="1">
        <v>0</v>
      </c>
    </row>
    <row r="60" spans="1:14" x14ac:dyDescent="0.25">
      <c r="A60" s="1">
        <v>75</v>
      </c>
      <c r="B60" s="1" t="s">
        <v>14</v>
      </c>
      <c r="C60" s="1">
        <v>1</v>
      </c>
      <c r="D60" s="1">
        <v>582</v>
      </c>
      <c r="E60" s="1">
        <v>0</v>
      </c>
      <c r="F60" s="1">
        <v>30</v>
      </c>
      <c r="G60" s="1">
        <v>0</v>
      </c>
      <c r="H60" s="1">
        <v>225000</v>
      </c>
      <c r="I60" s="1">
        <v>1.83</v>
      </c>
      <c r="J60" s="1">
        <v>134</v>
      </c>
      <c r="K60" s="1" t="s">
        <v>23</v>
      </c>
      <c r="L60" s="1">
        <v>0</v>
      </c>
      <c r="M60" s="1">
        <v>113</v>
      </c>
      <c r="N60" s="1">
        <v>1</v>
      </c>
    </row>
    <row r="61" spans="1:14" x14ac:dyDescent="0.25">
      <c r="A61" s="1">
        <v>72</v>
      </c>
      <c r="B61" s="1" t="s">
        <v>14</v>
      </c>
      <c r="C61" s="1">
        <v>0</v>
      </c>
      <c r="D61" s="1">
        <v>233</v>
      </c>
      <c r="E61" s="1">
        <v>0</v>
      </c>
      <c r="F61" s="1">
        <v>45</v>
      </c>
      <c r="G61" s="1">
        <v>1</v>
      </c>
      <c r="H61" s="1">
        <v>235000</v>
      </c>
      <c r="I61" s="1">
        <v>2.5</v>
      </c>
      <c r="J61" s="1">
        <v>135</v>
      </c>
      <c r="K61" s="1" t="s">
        <v>24</v>
      </c>
      <c r="L61" s="1">
        <v>0</v>
      </c>
      <c r="M61" s="1">
        <v>115</v>
      </c>
      <c r="N61" s="1">
        <v>1</v>
      </c>
    </row>
    <row r="62" spans="1:14" x14ac:dyDescent="0.25">
      <c r="A62" s="1">
        <v>62</v>
      </c>
      <c r="B62" s="1" t="s">
        <v>14</v>
      </c>
      <c r="C62" s="1">
        <v>0</v>
      </c>
      <c r="D62" s="1">
        <v>30</v>
      </c>
      <c r="E62" s="1">
        <v>1</v>
      </c>
      <c r="F62" s="1">
        <v>60</v>
      </c>
      <c r="G62" s="1">
        <v>1</v>
      </c>
      <c r="H62" s="1">
        <v>244000</v>
      </c>
      <c r="I62" s="1">
        <v>0.9</v>
      </c>
      <c r="J62" s="1">
        <v>139</v>
      </c>
      <c r="K62" s="1" t="s">
        <v>23</v>
      </c>
      <c r="L62" s="1">
        <v>0</v>
      </c>
      <c r="M62" s="1">
        <v>117</v>
      </c>
      <c r="N62" s="1">
        <v>0</v>
      </c>
    </row>
    <row r="63" spans="1:14" x14ac:dyDescent="0.25">
      <c r="A63" s="1">
        <v>65</v>
      </c>
      <c r="B63" s="1" t="s">
        <v>14</v>
      </c>
      <c r="C63" s="1">
        <v>1</v>
      </c>
      <c r="D63" s="1">
        <v>335</v>
      </c>
      <c r="E63" s="1">
        <v>0</v>
      </c>
      <c r="F63" s="1">
        <v>35</v>
      </c>
      <c r="G63" s="1">
        <v>1</v>
      </c>
      <c r="H63" s="1">
        <v>235000</v>
      </c>
      <c r="I63" s="1">
        <v>0.8</v>
      </c>
      <c r="J63" s="1">
        <v>136</v>
      </c>
      <c r="K63" s="1" t="s">
        <v>24</v>
      </c>
      <c r="L63" s="1">
        <v>0</v>
      </c>
      <c r="M63" s="1">
        <v>120</v>
      </c>
      <c r="N63" s="1">
        <v>0</v>
      </c>
    </row>
    <row r="64" spans="1:14" x14ac:dyDescent="0.25">
      <c r="A64" s="1">
        <v>66</v>
      </c>
      <c r="B64" s="1" t="s">
        <v>14</v>
      </c>
      <c r="C64" s="1">
        <v>1</v>
      </c>
      <c r="D64" s="1">
        <v>72</v>
      </c>
      <c r="E64" s="1">
        <v>0</v>
      </c>
      <c r="F64" s="1">
        <v>40</v>
      </c>
      <c r="G64" s="1">
        <v>1</v>
      </c>
      <c r="H64" s="1">
        <v>242000</v>
      </c>
      <c r="I64" s="1">
        <v>1.2</v>
      </c>
      <c r="J64" s="1">
        <v>134</v>
      </c>
      <c r="K64" s="1" t="s">
        <v>23</v>
      </c>
      <c r="L64" s="1">
        <v>0</v>
      </c>
      <c r="M64" s="1">
        <v>121</v>
      </c>
      <c r="N64" s="1">
        <v>0</v>
      </c>
    </row>
    <row r="65" spans="1:14" x14ac:dyDescent="0.25">
      <c r="A65" s="1">
        <v>63</v>
      </c>
      <c r="B65" s="1" t="s">
        <v>14</v>
      </c>
      <c r="C65" s="1">
        <v>1</v>
      </c>
      <c r="D65" s="1">
        <v>582</v>
      </c>
      <c r="E65" s="1">
        <v>0</v>
      </c>
      <c r="F65" s="1">
        <v>40</v>
      </c>
      <c r="G65" s="1">
        <v>0</v>
      </c>
      <c r="H65" s="1">
        <v>448000</v>
      </c>
      <c r="I65" s="1">
        <v>0.9</v>
      </c>
      <c r="J65" s="1">
        <v>137</v>
      </c>
      <c r="K65" s="1" t="s">
        <v>23</v>
      </c>
      <c r="L65" s="1">
        <v>1</v>
      </c>
      <c r="M65" s="1">
        <v>123</v>
      </c>
      <c r="N65" s="1">
        <v>0</v>
      </c>
    </row>
    <row r="66" spans="1:14" x14ac:dyDescent="0.25">
      <c r="A66" s="1">
        <v>80</v>
      </c>
      <c r="B66" s="1" t="s">
        <v>14</v>
      </c>
      <c r="C66" s="1">
        <v>0</v>
      </c>
      <c r="D66" s="1">
        <v>776</v>
      </c>
      <c r="E66" s="1">
        <v>1</v>
      </c>
      <c r="F66" s="1">
        <v>38</v>
      </c>
      <c r="G66" s="1">
        <v>1</v>
      </c>
      <c r="H66" s="1">
        <v>192000</v>
      </c>
      <c r="I66" s="1">
        <v>1.3</v>
      </c>
      <c r="J66" s="1">
        <v>135</v>
      </c>
      <c r="K66" s="1" t="s">
        <v>24</v>
      </c>
      <c r="L66" s="1">
        <v>0</v>
      </c>
      <c r="M66" s="1">
        <v>130</v>
      </c>
      <c r="N66" s="1">
        <v>1</v>
      </c>
    </row>
    <row r="67" spans="1:14" x14ac:dyDescent="0.25">
      <c r="A67" s="1">
        <v>65</v>
      </c>
      <c r="B67" s="1" t="s">
        <v>14</v>
      </c>
      <c r="C67" s="1">
        <v>0</v>
      </c>
      <c r="D67" s="1">
        <v>582</v>
      </c>
      <c r="E67" s="1">
        <v>1</v>
      </c>
      <c r="F67" s="1">
        <v>40</v>
      </c>
      <c r="G67" s="1">
        <v>0</v>
      </c>
      <c r="H67" s="1">
        <v>270000</v>
      </c>
      <c r="I67" s="1">
        <v>1</v>
      </c>
      <c r="J67" s="1">
        <v>138</v>
      </c>
      <c r="K67" s="1" t="s">
        <v>24</v>
      </c>
      <c r="L67" s="1">
        <v>0</v>
      </c>
      <c r="M67" s="1">
        <v>140</v>
      </c>
      <c r="N67" s="1">
        <v>0</v>
      </c>
    </row>
    <row r="68" spans="1:14" x14ac:dyDescent="0.25">
      <c r="A68" s="1">
        <v>70</v>
      </c>
      <c r="B68" s="1" t="s">
        <v>14</v>
      </c>
      <c r="C68" s="1">
        <v>0</v>
      </c>
      <c r="D68" s="1">
        <v>835</v>
      </c>
      <c r="E68" s="1">
        <v>0</v>
      </c>
      <c r="F68" s="1">
        <v>35</v>
      </c>
      <c r="G68" s="1">
        <v>1</v>
      </c>
      <c r="H68" s="1">
        <v>305000</v>
      </c>
      <c r="I68" s="1">
        <v>0.8</v>
      </c>
      <c r="J68" s="1">
        <v>133</v>
      </c>
      <c r="K68" s="1" t="s">
        <v>24</v>
      </c>
      <c r="L68" s="1">
        <v>0</v>
      </c>
      <c r="M68" s="1">
        <v>145</v>
      </c>
      <c r="N68" s="1">
        <v>0</v>
      </c>
    </row>
    <row r="69" spans="1:14" x14ac:dyDescent="0.25">
      <c r="A69" s="1">
        <v>70</v>
      </c>
      <c r="B69" s="1" t="s">
        <v>14</v>
      </c>
      <c r="C69" s="1">
        <v>1</v>
      </c>
      <c r="D69" s="1">
        <v>171</v>
      </c>
      <c r="E69" s="1">
        <v>0</v>
      </c>
      <c r="F69" s="1">
        <v>60</v>
      </c>
      <c r="G69" s="1">
        <v>1</v>
      </c>
      <c r="H69" s="1">
        <v>176000</v>
      </c>
      <c r="I69" s="1">
        <v>1.1000000000000001</v>
      </c>
      <c r="J69" s="1">
        <v>145</v>
      </c>
      <c r="K69" s="1" t="s">
        <v>23</v>
      </c>
      <c r="L69" s="1">
        <v>1</v>
      </c>
      <c r="M69" s="1">
        <v>146</v>
      </c>
      <c r="N69" s="1">
        <v>0</v>
      </c>
    </row>
    <row r="70" spans="1:14" x14ac:dyDescent="0.25">
      <c r="A70" s="1">
        <v>65</v>
      </c>
      <c r="B70" s="1" t="s">
        <v>14</v>
      </c>
      <c r="C70" s="1">
        <v>0</v>
      </c>
      <c r="D70" s="1">
        <v>198</v>
      </c>
      <c r="E70" s="1">
        <v>1</v>
      </c>
      <c r="F70" s="1">
        <v>35</v>
      </c>
      <c r="G70" s="1">
        <v>1</v>
      </c>
      <c r="H70" s="1">
        <v>281000</v>
      </c>
      <c r="I70" s="1">
        <v>0.9</v>
      </c>
      <c r="J70" s="1">
        <v>137</v>
      </c>
      <c r="K70" s="1" t="s">
        <v>23</v>
      </c>
      <c r="L70" s="1">
        <v>1</v>
      </c>
      <c r="M70" s="1">
        <v>146</v>
      </c>
      <c r="N70" s="1">
        <v>0</v>
      </c>
    </row>
    <row r="71" spans="1:14" x14ac:dyDescent="0.25">
      <c r="A71" s="1">
        <v>69</v>
      </c>
      <c r="B71" s="1" t="s">
        <v>14</v>
      </c>
      <c r="C71" s="1">
        <v>0</v>
      </c>
      <c r="D71" s="1">
        <v>1419</v>
      </c>
      <c r="E71" s="1">
        <v>0</v>
      </c>
      <c r="F71" s="1">
        <v>40</v>
      </c>
      <c r="G71" s="1">
        <v>0</v>
      </c>
      <c r="H71" s="1">
        <v>105000</v>
      </c>
      <c r="I71" s="1">
        <v>1</v>
      </c>
      <c r="J71" s="1">
        <v>135</v>
      </c>
      <c r="K71" s="1" t="s">
        <v>23</v>
      </c>
      <c r="L71" s="1">
        <v>1</v>
      </c>
      <c r="M71" s="1">
        <v>147</v>
      </c>
      <c r="N71" s="1">
        <v>0</v>
      </c>
    </row>
    <row r="72" spans="1:14" x14ac:dyDescent="0.25">
      <c r="A72" s="1">
        <v>63</v>
      </c>
      <c r="B72" s="1" t="s">
        <v>14</v>
      </c>
      <c r="C72" s="1">
        <v>1</v>
      </c>
      <c r="D72" s="1">
        <v>122</v>
      </c>
      <c r="E72" s="1">
        <v>1</v>
      </c>
      <c r="F72" s="1">
        <v>60</v>
      </c>
      <c r="G72" s="1">
        <v>0</v>
      </c>
      <c r="H72" s="1">
        <v>267000</v>
      </c>
      <c r="I72" s="1">
        <v>1.2</v>
      </c>
      <c r="J72" s="1">
        <v>145</v>
      </c>
      <c r="K72" s="1" t="s">
        <v>23</v>
      </c>
      <c r="L72" s="1">
        <v>0</v>
      </c>
      <c r="M72" s="1">
        <v>147</v>
      </c>
      <c r="N72" s="1">
        <v>0</v>
      </c>
    </row>
    <row r="73" spans="1:14" x14ac:dyDescent="0.25">
      <c r="A73" s="1">
        <v>65</v>
      </c>
      <c r="B73" s="1" t="s">
        <v>14</v>
      </c>
      <c r="C73" s="1">
        <v>0</v>
      </c>
      <c r="D73" s="1">
        <v>395</v>
      </c>
      <c r="E73" s="1">
        <v>1</v>
      </c>
      <c r="F73" s="1">
        <v>25</v>
      </c>
      <c r="G73" s="1">
        <v>0</v>
      </c>
      <c r="H73" s="1">
        <v>265000</v>
      </c>
      <c r="I73" s="1">
        <v>1.2</v>
      </c>
      <c r="J73" s="1">
        <v>136</v>
      </c>
      <c r="K73" s="1" t="s">
        <v>23</v>
      </c>
      <c r="L73" s="1">
        <v>1</v>
      </c>
      <c r="M73" s="1">
        <v>154</v>
      </c>
      <c r="N73" s="1">
        <v>1</v>
      </c>
    </row>
    <row r="74" spans="1:14" x14ac:dyDescent="0.25">
      <c r="A74" s="1">
        <v>75</v>
      </c>
      <c r="B74" s="1" t="s">
        <v>14</v>
      </c>
      <c r="C74" s="1">
        <v>0</v>
      </c>
      <c r="D74" s="1">
        <v>99</v>
      </c>
      <c r="E74" s="1">
        <v>0</v>
      </c>
      <c r="F74" s="1">
        <v>38</v>
      </c>
      <c r="G74" s="1">
        <v>1</v>
      </c>
      <c r="H74" s="1">
        <v>224000</v>
      </c>
      <c r="I74" s="1">
        <v>2.5</v>
      </c>
      <c r="J74" s="1">
        <v>134</v>
      </c>
      <c r="K74" s="1" t="s">
        <v>23</v>
      </c>
      <c r="L74" s="1">
        <v>0</v>
      </c>
      <c r="M74" s="1">
        <v>162</v>
      </c>
      <c r="N74" s="1">
        <v>1</v>
      </c>
    </row>
    <row r="75" spans="1:14" x14ac:dyDescent="0.25">
      <c r="A75" s="1">
        <v>61</v>
      </c>
      <c r="B75" s="1" t="s">
        <v>14</v>
      </c>
      <c r="C75" s="1">
        <v>1</v>
      </c>
      <c r="D75" s="1">
        <v>104</v>
      </c>
      <c r="E75" s="1">
        <v>1</v>
      </c>
      <c r="F75" s="1">
        <v>30</v>
      </c>
      <c r="G75" s="1">
        <v>0</v>
      </c>
      <c r="H75" s="1">
        <v>389000</v>
      </c>
      <c r="I75" s="1">
        <v>1.5</v>
      </c>
      <c r="J75" s="1">
        <v>136</v>
      </c>
      <c r="K75" s="1" t="s">
        <v>23</v>
      </c>
      <c r="L75" s="1">
        <v>0</v>
      </c>
      <c r="M75" s="1">
        <v>171</v>
      </c>
      <c r="N75" s="1">
        <v>1</v>
      </c>
    </row>
    <row r="76" spans="1:14" x14ac:dyDescent="0.25">
      <c r="A76" s="1">
        <v>61</v>
      </c>
      <c r="B76" s="1" t="s">
        <v>14</v>
      </c>
      <c r="C76" s="1">
        <v>1</v>
      </c>
      <c r="D76" s="1">
        <v>151</v>
      </c>
      <c r="E76" s="1">
        <v>1</v>
      </c>
      <c r="F76" s="1">
        <v>40</v>
      </c>
      <c r="G76" s="1">
        <v>1</v>
      </c>
      <c r="H76" s="1">
        <v>201000</v>
      </c>
      <c r="I76" s="1">
        <v>1</v>
      </c>
      <c r="J76" s="1">
        <v>136</v>
      </c>
      <c r="K76" s="1" t="s">
        <v>24</v>
      </c>
      <c r="L76" s="1">
        <v>0</v>
      </c>
      <c r="M76" s="1">
        <v>172</v>
      </c>
      <c r="N76" s="1">
        <v>0</v>
      </c>
    </row>
    <row r="77" spans="1:14" x14ac:dyDescent="0.25">
      <c r="A77" s="1">
        <v>80</v>
      </c>
      <c r="B77" s="1" t="s">
        <v>14</v>
      </c>
      <c r="C77" s="1">
        <v>0</v>
      </c>
      <c r="D77" s="1">
        <v>582</v>
      </c>
      <c r="E77" s="1">
        <v>1</v>
      </c>
      <c r="F77" s="1">
        <v>35</v>
      </c>
      <c r="G77" s="1">
        <v>0</v>
      </c>
      <c r="H77" s="1">
        <v>350000</v>
      </c>
      <c r="I77" s="1">
        <v>2.1</v>
      </c>
      <c r="J77" s="1">
        <v>134</v>
      </c>
      <c r="K77" s="1" t="s">
        <v>23</v>
      </c>
      <c r="L77" s="1">
        <v>0</v>
      </c>
      <c r="M77" s="1">
        <v>174</v>
      </c>
      <c r="N77" s="1">
        <v>0</v>
      </c>
    </row>
    <row r="78" spans="1:14" x14ac:dyDescent="0.25">
      <c r="A78" s="1">
        <v>64</v>
      </c>
      <c r="B78" s="1" t="s">
        <v>14</v>
      </c>
      <c r="C78" s="1">
        <v>1</v>
      </c>
      <c r="D78" s="1">
        <v>62</v>
      </c>
      <c r="E78" s="1">
        <v>0</v>
      </c>
      <c r="F78" s="1">
        <v>60</v>
      </c>
      <c r="G78" s="1">
        <v>0</v>
      </c>
      <c r="H78" s="1">
        <v>309000</v>
      </c>
      <c r="I78" s="1">
        <v>1.5</v>
      </c>
      <c r="J78" s="1">
        <v>135</v>
      </c>
      <c r="K78" s="1" t="s">
        <v>24</v>
      </c>
      <c r="L78" s="1">
        <v>0</v>
      </c>
      <c r="M78" s="1">
        <v>174</v>
      </c>
      <c r="N78" s="1">
        <v>0</v>
      </c>
    </row>
    <row r="79" spans="1:14" x14ac:dyDescent="0.25">
      <c r="A79" s="1">
        <v>73</v>
      </c>
      <c r="B79" s="1" t="s">
        <v>14</v>
      </c>
      <c r="C79" s="1">
        <v>1</v>
      </c>
      <c r="D79" s="1">
        <v>231</v>
      </c>
      <c r="E79" s="1">
        <v>1</v>
      </c>
      <c r="F79" s="1">
        <v>30</v>
      </c>
      <c r="G79" s="1">
        <v>0</v>
      </c>
      <c r="H79" s="1">
        <v>160000</v>
      </c>
      <c r="I79" s="1">
        <v>1.18</v>
      </c>
      <c r="J79" s="1">
        <v>142</v>
      </c>
      <c r="K79" s="1" t="s">
        <v>23</v>
      </c>
      <c r="L79" s="1">
        <v>1</v>
      </c>
      <c r="M79" s="1">
        <v>180</v>
      </c>
      <c r="N79" s="1">
        <v>0</v>
      </c>
    </row>
    <row r="80" spans="1:14" x14ac:dyDescent="0.25">
      <c r="A80" s="1">
        <v>77</v>
      </c>
      <c r="B80" s="1" t="s">
        <v>14</v>
      </c>
      <c r="C80" s="1">
        <v>1</v>
      </c>
      <c r="D80" s="1">
        <v>418</v>
      </c>
      <c r="E80" s="1">
        <v>0</v>
      </c>
      <c r="F80" s="1">
        <v>45</v>
      </c>
      <c r="G80" s="1">
        <v>0</v>
      </c>
      <c r="H80" s="1">
        <v>223000</v>
      </c>
      <c r="I80" s="1">
        <v>1.8</v>
      </c>
      <c r="J80" s="1">
        <v>145</v>
      </c>
      <c r="K80" s="1" t="s">
        <v>23</v>
      </c>
      <c r="L80" s="1">
        <v>0</v>
      </c>
      <c r="M80" s="1">
        <v>180</v>
      </c>
      <c r="N80" s="1">
        <v>1</v>
      </c>
    </row>
    <row r="81" spans="1:14" x14ac:dyDescent="0.25">
      <c r="A81" s="1">
        <v>65</v>
      </c>
      <c r="B81" s="1" t="s">
        <v>14</v>
      </c>
      <c r="C81" s="1">
        <v>0</v>
      </c>
      <c r="D81" s="1">
        <v>167</v>
      </c>
      <c r="E81" s="1">
        <v>0</v>
      </c>
      <c r="F81" s="1">
        <v>30</v>
      </c>
      <c r="G81" s="1">
        <v>0</v>
      </c>
      <c r="H81" s="1">
        <v>259000</v>
      </c>
      <c r="I81" s="1">
        <v>0.8</v>
      </c>
      <c r="J81" s="1">
        <v>138</v>
      </c>
      <c r="K81" s="1" t="s">
        <v>24</v>
      </c>
      <c r="L81" s="1">
        <v>0</v>
      </c>
      <c r="M81" s="1">
        <v>186</v>
      </c>
      <c r="N81" s="1">
        <v>0</v>
      </c>
    </row>
    <row r="82" spans="1:14" x14ac:dyDescent="0.25">
      <c r="A82" s="1">
        <v>63</v>
      </c>
      <c r="B82" s="1" t="s">
        <v>14</v>
      </c>
      <c r="C82" s="1">
        <v>1</v>
      </c>
      <c r="D82" s="1">
        <v>1767</v>
      </c>
      <c r="E82" s="1">
        <v>0</v>
      </c>
      <c r="F82" s="1">
        <v>45</v>
      </c>
      <c r="G82" s="1">
        <v>0</v>
      </c>
      <c r="H82" s="1">
        <v>73000</v>
      </c>
      <c r="I82" s="1">
        <v>0.7</v>
      </c>
      <c r="J82" s="1">
        <v>137</v>
      </c>
      <c r="K82" s="1" t="s">
        <v>23</v>
      </c>
      <c r="L82" s="1">
        <v>0</v>
      </c>
      <c r="M82" s="1">
        <v>186</v>
      </c>
      <c r="N82" s="1">
        <v>0</v>
      </c>
    </row>
    <row r="83" spans="1:14" x14ac:dyDescent="0.25">
      <c r="A83" s="1">
        <v>70</v>
      </c>
      <c r="B83" s="1" t="s">
        <v>14</v>
      </c>
      <c r="C83" s="1">
        <v>0</v>
      </c>
      <c r="D83" s="1">
        <v>97</v>
      </c>
      <c r="E83" s="1">
        <v>0</v>
      </c>
      <c r="F83" s="1">
        <v>60</v>
      </c>
      <c r="G83" s="1">
        <v>1</v>
      </c>
      <c r="H83" s="1">
        <v>220000</v>
      </c>
      <c r="I83" s="1">
        <v>0.9</v>
      </c>
      <c r="J83" s="1">
        <v>138</v>
      </c>
      <c r="K83" s="1" t="s">
        <v>23</v>
      </c>
      <c r="L83" s="1">
        <v>0</v>
      </c>
      <c r="M83" s="1">
        <v>186</v>
      </c>
      <c r="N83" s="1">
        <v>0</v>
      </c>
    </row>
    <row r="84" spans="1:14" x14ac:dyDescent="0.25">
      <c r="A84" s="1">
        <v>78</v>
      </c>
      <c r="B84" s="1" t="s">
        <v>14</v>
      </c>
      <c r="C84" s="1">
        <v>1</v>
      </c>
      <c r="D84" s="1">
        <v>64</v>
      </c>
      <c r="E84" s="1">
        <v>0</v>
      </c>
      <c r="F84" s="1">
        <v>40</v>
      </c>
      <c r="G84" s="1">
        <v>0</v>
      </c>
      <c r="H84" s="1">
        <v>277000</v>
      </c>
      <c r="I84" s="1">
        <v>0.7</v>
      </c>
      <c r="J84" s="1">
        <v>137</v>
      </c>
      <c r="K84" s="1" t="s">
        <v>23</v>
      </c>
      <c r="L84" s="1">
        <v>1</v>
      </c>
      <c r="M84" s="1">
        <v>187</v>
      </c>
      <c r="N84" s="1">
        <v>0</v>
      </c>
    </row>
    <row r="85" spans="1:14" x14ac:dyDescent="0.25">
      <c r="A85" s="1">
        <v>70</v>
      </c>
      <c r="B85" s="1" t="s">
        <v>14</v>
      </c>
      <c r="C85" s="1">
        <v>0</v>
      </c>
      <c r="D85" s="1">
        <v>212</v>
      </c>
      <c r="E85" s="1">
        <v>1</v>
      </c>
      <c r="F85" s="1">
        <v>17</v>
      </c>
      <c r="G85" s="1">
        <v>1</v>
      </c>
      <c r="H85" s="1">
        <v>389000</v>
      </c>
      <c r="I85" s="1">
        <v>1</v>
      </c>
      <c r="J85" s="1">
        <v>136</v>
      </c>
      <c r="K85" s="1" t="s">
        <v>23</v>
      </c>
      <c r="L85" s="1">
        <v>1</v>
      </c>
      <c r="M85" s="1">
        <v>188</v>
      </c>
      <c r="N85" s="1">
        <v>0</v>
      </c>
    </row>
    <row r="86" spans="1:14" x14ac:dyDescent="0.25">
      <c r="A86" s="1">
        <v>78</v>
      </c>
      <c r="B86" s="1" t="s">
        <v>14</v>
      </c>
      <c r="C86" s="1">
        <v>0</v>
      </c>
      <c r="D86" s="1">
        <v>224</v>
      </c>
      <c r="E86" s="1">
        <v>0</v>
      </c>
      <c r="F86" s="1">
        <v>50</v>
      </c>
      <c r="G86" s="1">
        <v>0</v>
      </c>
      <c r="H86" s="1">
        <v>481000</v>
      </c>
      <c r="I86" s="1">
        <v>1.4</v>
      </c>
      <c r="J86" s="1">
        <v>138</v>
      </c>
      <c r="K86" s="1" t="s">
        <v>23</v>
      </c>
      <c r="L86" s="1">
        <v>1</v>
      </c>
      <c r="M86" s="1">
        <v>192</v>
      </c>
      <c r="N86" s="1">
        <v>0</v>
      </c>
    </row>
    <row r="87" spans="1:14" x14ac:dyDescent="0.25">
      <c r="A87" s="1">
        <v>65</v>
      </c>
      <c r="B87" s="1" t="s">
        <v>14</v>
      </c>
      <c r="C87" s="1">
        <v>1</v>
      </c>
      <c r="D87" s="1">
        <v>135</v>
      </c>
      <c r="E87" s="1">
        <v>0</v>
      </c>
      <c r="F87" s="1">
        <v>35</v>
      </c>
      <c r="G87" s="1">
        <v>1</v>
      </c>
      <c r="H87" s="1">
        <v>290000</v>
      </c>
      <c r="I87" s="1">
        <v>0.8</v>
      </c>
      <c r="J87" s="1">
        <v>134</v>
      </c>
      <c r="K87" s="1" t="s">
        <v>23</v>
      </c>
      <c r="L87" s="1">
        <v>0</v>
      </c>
      <c r="M87" s="1">
        <v>194</v>
      </c>
      <c r="N87" s="1">
        <v>0</v>
      </c>
    </row>
    <row r="88" spans="1:14" x14ac:dyDescent="0.25">
      <c r="A88" s="1">
        <v>73</v>
      </c>
      <c r="B88" s="1" t="s">
        <v>14</v>
      </c>
      <c r="C88" s="1">
        <v>0</v>
      </c>
      <c r="D88" s="1">
        <v>582</v>
      </c>
      <c r="E88" s="1">
        <v>0</v>
      </c>
      <c r="F88" s="1">
        <v>35</v>
      </c>
      <c r="G88" s="1">
        <v>1</v>
      </c>
      <c r="H88" s="1">
        <v>203000</v>
      </c>
      <c r="I88" s="1">
        <v>1.3</v>
      </c>
      <c r="J88" s="1">
        <v>134</v>
      </c>
      <c r="K88" s="1" t="s">
        <v>23</v>
      </c>
      <c r="L88" s="1">
        <v>0</v>
      </c>
      <c r="M88" s="1">
        <v>195</v>
      </c>
      <c r="N88" s="1">
        <v>0</v>
      </c>
    </row>
    <row r="89" spans="1:14" x14ac:dyDescent="0.25">
      <c r="A89" s="1">
        <v>70</v>
      </c>
      <c r="B89" s="1" t="s">
        <v>14</v>
      </c>
      <c r="C89" s="1">
        <v>0</v>
      </c>
      <c r="D89" s="1">
        <v>1202</v>
      </c>
      <c r="E89" s="1">
        <v>0</v>
      </c>
      <c r="F89" s="1">
        <v>50</v>
      </c>
      <c r="G89" s="1">
        <v>1</v>
      </c>
      <c r="H89" s="1">
        <v>358000</v>
      </c>
      <c r="I89" s="1">
        <v>0.9</v>
      </c>
      <c r="J89" s="1">
        <v>141</v>
      </c>
      <c r="K89" s="1" t="s">
        <v>24</v>
      </c>
      <c r="L89" s="1">
        <v>0</v>
      </c>
      <c r="M89" s="1">
        <v>196</v>
      </c>
      <c r="N89" s="1">
        <v>0</v>
      </c>
    </row>
    <row r="90" spans="1:14" x14ac:dyDescent="0.25">
      <c r="A90" s="1">
        <v>68</v>
      </c>
      <c r="B90" s="1" t="s">
        <v>14</v>
      </c>
      <c r="C90" s="1">
        <v>1</v>
      </c>
      <c r="D90" s="1">
        <v>1021</v>
      </c>
      <c r="E90" s="1">
        <v>1</v>
      </c>
      <c r="F90" s="1">
        <v>35</v>
      </c>
      <c r="G90" s="1">
        <v>0</v>
      </c>
      <c r="H90" s="1">
        <v>271000</v>
      </c>
      <c r="I90" s="1">
        <v>1.1000000000000001</v>
      </c>
      <c r="J90" s="1">
        <v>134</v>
      </c>
      <c r="K90" s="1" t="s">
        <v>23</v>
      </c>
      <c r="L90" s="1">
        <v>0</v>
      </c>
      <c r="M90" s="1">
        <v>197</v>
      </c>
      <c r="N90" s="1">
        <v>0</v>
      </c>
    </row>
    <row r="91" spans="1:14" x14ac:dyDescent="0.25">
      <c r="A91" s="1">
        <v>73</v>
      </c>
      <c r="B91" s="1" t="s">
        <v>14</v>
      </c>
      <c r="C91" s="1">
        <v>0</v>
      </c>
      <c r="D91" s="1">
        <v>582</v>
      </c>
      <c r="E91" s="1">
        <v>0</v>
      </c>
      <c r="F91" s="1">
        <v>20</v>
      </c>
      <c r="G91" s="1">
        <v>0</v>
      </c>
      <c r="H91" s="1">
        <v>263358.03000000003</v>
      </c>
      <c r="I91" s="1">
        <v>1.83</v>
      </c>
      <c r="J91" s="1">
        <v>134</v>
      </c>
      <c r="K91" s="1" t="s">
        <v>23</v>
      </c>
      <c r="L91" s="1">
        <v>0</v>
      </c>
      <c r="M91" s="1">
        <v>198</v>
      </c>
      <c r="N91" s="1">
        <v>1</v>
      </c>
    </row>
    <row r="92" spans="1:14" x14ac:dyDescent="0.25">
      <c r="A92" s="1">
        <v>65</v>
      </c>
      <c r="B92" s="1" t="s">
        <v>14</v>
      </c>
      <c r="C92" s="1">
        <v>0</v>
      </c>
      <c r="D92" s="1">
        <v>118</v>
      </c>
      <c r="E92" s="1">
        <v>0</v>
      </c>
      <c r="F92" s="1">
        <v>50</v>
      </c>
      <c r="G92" s="1">
        <v>0</v>
      </c>
      <c r="H92" s="1">
        <v>194000</v>
      </c>
      <c r="I92" s="1">
        <v>1.1000000000000001</v>
      </c>
      <c r="J92" s="1">
        <v>145</v>
      </c>
      <c r="K92" s="1" t="s">
        <v>23</v>
      </c>
      <c r="L92" s="1">
        <v>1</v>
      </c>
      <c r="M92" s="1">
        <v>200</v>
      </c>
      <c r="N92" s="1">
        <v>0</v>
      </c>
    </row>
    <row r="93" spans="1:14" x14ac:dyDescent="0.25">
      <c r="A93" s="1">
        <v>75</v>
      </c>
      <c r="B93" s="1" t="s">
        <v>14</v>
      </c>
      <c r="C93" s="1">
        <v>0</v>
      </c>
      <c r="D93" s="1">
        <v>675</v>
      </c>
      <c r="E93" s="1">
        <v>1</v>
      </c>
      <c r="F93" s="1">
        <v>60</v>
      </c>
      <c r="G93" s="1">
        <v>0</v>
      </c>
      <c r="H93" s="1">
        <v>265000</v>
      </c>
      <c r="I93" s="1">
        <v>1.4</v>
      </c>
      <c r="J93" s="1">
        <v>125</v>
      </c>
      <c r="K93" s="1" t="s">
        <v>24</v>
      </c>
      <c r="L93" s="1">
        <v>0</v>
      </c>
      <c r="M93" s="1">
        <v>205</v>
      </c>
      <c r="N93" s="1">
        <v>0</v>
      </c>
    </row>
    <row r="94" spans="1:14" x14ac:dyDescent="0.25">
      <c r="A94" s="1">
        <v>65</v>
      </c>
      <c r="B94" s="1" t="s">
        <v>14</v>
      </c>
      <c r="C94" s="1">
        <v>0</v>
      </c>
      <c r="D94" s="1">
        <v>56</v>
      </c>
      <c r="E94" s="1">
        <v>0</v>
      </c>
      <c r="F94" s="1">
        <v>25</v>
      </c>
      <c r="G94" s="1">
        <v>0</v>
      </c>
      <c r="H94" s="1">
        <v>237000</v>
      </c>
      <c r="I94" s="1">
        <v>5</v>
      </c>
      <c r="J94" s="1">
        <v>130</v>
      </c>
      <c r="K94" s="1" t="s">
        <v>24</v>
      </c>
      <c r="L94" s="1">
        <v>0</v>
      </c>
      <c r="M94" s="1">
        <v>207</v>
      </c>
      <c r="N94" s="1">
        <v>0</v>
      </c>
    </row>
    <row r="95" spans="1:14" x14ac:dyDescent="0.25">
      <c r="A95" s="1">
        <v>72</v>
      </c>
      <c r="B95" s="1" t="s">
        <v>14</v>
      </c>
      <c r="C95" s="1">
        <v>0</v>
      </c>
      <c r="D95" s="1">
        <v>211</v>
      </c>
      <c r="E95" s="1">
        <v>0</v>
      </c>
      <c r="F95" s="1">
        <v>25</v>
      </c>
      <c r="G95" s="1">
        <v>0</v>
      </c>
      <c r="H95" s="1">
        <v>274000</v>
      </c>
      <c r="I95" s="1">
        <v>1.2</v>
      </c>
      <c r="J95" s="1">
        <v>134</v>
      </c>
      <c r="K95" s="1" t="s">
        <v>24</v>
      </c>
      <c r="L95" s="1">
        <v>0</v>
      </c>
      <c r="M95" s="1">
        <v>207</v>
      </c>
      <c r="N95" s="1">
        <v>0</v>
      </c>
    </row>
    <row r="96" spans="1:14" x14ac:dyDescent="0.25">
      <c r="A96" s="1">
        <v>70</v>
      </c>
      <c r="B96" s="1" t="s">
        <v>14</v>
      </c>
      <c r="C96" s="1">
        <v>0</v>
      </c>
      <c r="D96" s="1">
        <v>93</v>
      </c>
      <c r="E96" s="1">
        <v>0</v>
      </c>
      <c r="F96" s="1">
        <v>35</v>
      </c>
      <c r="G96" s="1">
        <v>0</v>
      </c>
      <c r="H96" s="1">
        <v>185000</v>
      </c>
      <c r="I96" s="1">
        <v>1.1000000000000001</v>
      </c>
      <c r="J96" s="1">
        <v>134</v>
      </c>
      <c r="K96" s="1" t="s">
        <v>23</v>
      </c>
      <c r="L96" s="1">
        <v>1</v>
      </c>
      <c r="M96" s="1">
        <v>208</v>
      </c>
      <c r="N96" s="1">
        <v>0</v>
      </c>
    </row>
    <row r="97" spans="1:14" x14ac:dyDescent="0.25">
      <c r="A97" s="1">
        <v>77</v>
      </c>
      <c r="B97" s="1" t="s">
        <v>14</v>
      </c>
      <c r="C97" s="1">
        <v>1</v>
      </c>
      <c r="D97" s="1">
        <v>109</v>
      </c>
      <c r="E97" s="1">
        <v>0</v>
      </c>
      <c r="F97" s="1">
        <v>50</v>
      </c>
      <c r="G97" s="1">
        <v>1</v>
      </c>
      <c r="H97" s="1">
        <v>406000</v>
      </c>
      <c r="I97" s="1">
        <v>1.1000000000000001</v>
      </c>
      <c r="J97" s="1">
        <v>137</v>
      </c>
      <c r="K97" s="1" t="s">
        <v>23</v>
      </c>
      <c r="L97" s="1">
        <v>0</v>
      </c>
      <c r="M97" s="1">
        <v>209</v>
      </c>
      <c r="N97" s="1">
        <v>0</v>
      </c>
    </row>
    <row r="98" spans="1:14" x14ac:dyDescent="0.25">
      <c r="A98" s="1">
        <v>75</v>
      </c>
      <c r="B98" s="1" t="s">
        <v>14</v>
      </c>
      <c r="C98" s="1">
        <v>0</v>
      </c>
      <c r="D98" s="1">
        <v>119</v>
      </c>
      <c r="E98" s="1">
        <v>0</v>
      </c>
      <c r="F98" s="1">
        <v>50</v>
      </c>
      <c r="G98" s="1">
        <v>1</v>
      </c>
      <c r="H98" s="1">
        <v>248000</v>
      </c>
      <c r="I98" s="1">
        <v>1.1000000000000001</v>
      </c>
      <c r="J98" s="1">
        <v>148</v>
      </c>
      <c r="K98" s="1" t="s">
        <v>23</v>
      </c>
      <c r="L98" s="1">
        <v>0</v>
      </c>
      <c r="M98" s="1">
        <v>209</v>
      </c>
      <c r="N98" s="1">
        <v>0</v>
      </c>
    </row>
    <row r="99" spans="1:14" x14ac:dyDescent="0.25">
      <c r="A99" s="1">
        <v>70</v>
      </c>
      <c r="B99" s="1" t="s">
        <v>14</v>
      </c>
      <c r="C99" s="1">
        <v>0</v>
      </c>
      <c r="D99" s="1">
        <v>232</v>
      </c>
      <c r="E99" s="1">
        <v>0</v>
      </c>
      <c r="F99" s="1">
        <v>30</v>
      </c>
      <c r="G99" s="1">
        <v>0</v>
      </c>
      <c r="H99" s="1">
        <v>173000</v>
      </c>
      <c r="I99" s="1">
        <v>1.2</v>
      </c>
      <c r="J99" s="1">
        <v>132</v>
      </c>
      <c r="K99" s="1" t="s">
        <v>23</v>
      </c>
      <c r="L99" s="1">
        <v>0</v>
      </c>
      <c r="M99" s="1">
        <v>210</v>
      </c>
      <c r="N99" s="1">
        <v>0</v>
      </c>
    </row>
    <row r="100" spans="1:14" x14ac:dyDescent="0.25">
      <c r="A100" s="1">
        <v>65</v>
      </c>
      <c r="B100" s="1" t="s">
        <v>14</v>
      </c>
      <c r="C100" s="1">
        <v>1</v>
      </c>
      <c r="D100" s="1">
        <v>720</v>
      </c>
      <c r="E100" s="1">
        <v>1</v>
      </c>
      <c r="F100" s="1">
        <v>40</v>
      </c>
      <c r="G100" s="1">
        <v>0</v>
      </c>
      <c r="H100" s="1">
        <v>257000</v>
      </c>
      <c r="I100" s="1">
        <v>1</v>
      </c>
      <c r="J100" s="1">
        <v>136</v>
      </c>
      <c r="K100" s="1" t="s">
        <v>24</v>
      </c>
      <c r="L100" s="1">
        <v>0</v>
      </c>
      <c r="M100" s="1">
        <v>210</v>
      </c>
      <c r="N100" s="1">
        <v>0</v>
      </c>
    </row>
    <row r="101" spans="1:14" x14ac:dyDescent="0.25">
      <c r="A101" s="1">
        <v>70</v>
      </c>
      <c r="B101" s="1" t="s">
        <v>14</v>
      </c>
      <c r="C101" s="1">
        <v>0</v>
      </c>
      <c r="D101" s="1">
        <v>81</v>
      </c>
      <c r="E101" s="1">
        <v>1</v>
      </c>
      <c r="F101" s="1">
        <v>35</v>
      </c>
      <c r="G101" s="1">
        <v>1</v>
      </c>
      <c r="H101" s="1">
        <v>533000</v>
      </c>
      <c r="I101" s="1">
        <v>1.3</v>
      </c>
      <c r="J101" s="1">
        <v>139</v>
      </c>
      <c r="K101" s="1" t="s">
        <v>24</v>
      </c>
      <c r="L101" s="1">
        <v>0</v>
      </c>
      <c r="M101" s="1">
        <v>212</v>
      </c>
      <c r="N101" s="1">
        <v>0</v>
      </c>
    </row>
    <row r="102" spans="1:14" x14ac:dyDescent="0.25">
      <c r="A102" s="1">
        <v>65</v>
      </c>
      <c r="B102" s="1" t="s">
        <v>14</v>
      </c>
      <c r="C102" s="1">
        <v>0</v>
      </c>
      <c r="D102" s="1">
        <v>582</v>
      </c>
      <c r="E102" s="1">
        <v>1</v>
      </c>
      <c r="F102" s="1">
        <v>30</v>
      </c>
      <c r="G102" s="1">
        <v>0</v>
      </c>
      <c r="H102" s="1">
        <v>249000</v>
      </c>
      <c r="I102" s="1">
        <v>1.3</v>
      </c>
      <c r="J102" s="1">
        <v>136</v>
      </c>
      <c r="K102" s="1" t="s">
        <v>23</v>
      </c>
      <c r="L102" s="1">
        <v>1</v>
      </c>
      <c r="M102" s="1">
        <v>212</v>
      </c>
      <c r="N102" s="1">
        <v>0</v>
      </c>
    </row>
    <row r="103" spans="1:14" x14ac:dyDescent="0.25">
      <c r="A103" s="1">
        <v>73</v>
      </c>
      <c r="B103" s="1" t="s">
        <v>14</v>
      </c>
      <c r="C103" s="1">
        <v>1</v>
      </c>
      <c r="D103" s="1">
        <v>1185</v>
      </c>
      <c r="E103" s="1">
        <v>0</v>
      </c>
      <c r="F103" s="1">
        <v>40</v>
      </c>
      <c r="G103" s="1">
        <v>1</v>
      </c>
      <c r="H103" s="1">
        <v>220000</v>
      </c>
      <c r="I103" s="1">
        <v>0.9</v>
      </c>
      <c r="J103" s="1">
        <v>141</v>
      </c>
      <c r="K103" s="1" t="s">
        <v>24</v>
      </c>
      <c r="L103" s="1">
        <v>0</v>
      </c>
      <c r="M103" s="1">
        <v>213</v>
      </c>
      <c r="N103" s="1">
        <v>0</v>
      </c>
    </row>
    <row r="104" spans="1:14" x14ac:dyDescent="0.25">
      <c r="A104" s="1">
        <v>61</v>
      </c>
      <c r="B104" s="1" t="s">
        <v>14</v>
      </c>
      <c r="C104" s="1">
        <v>1</v>
      </c>
      <c r="D104" s="1">
        <v>80</v>
      </c>
      <c r="E104" s="1">
        <v>1</v>
      </c>
      <c r="F104" s="1">
        <v>38</v>
      </c>
      <c r="G104" s="1">
        <v>0</v>
      </c>
      <c r="H104" s="1">
        <v>282000</v>
      </c>
      <c r="I104" s="1">
        <v>1.4</v>
      </c>
      <c r="J104" s="1">
        <v>137</v>
      </c>
      <c r="K104" s="1" t="s">
        <v>23</v>
      </c>
      <c r="L104" s="1">
        <v>0</v>
      </c>
      <c r="M104" s="1">
        <v>213</v>
      </c>
      <c r="N104" s="1">
        <v>0</v>
      </c>
    </row>
    <row r="105" spans="1:14" x14ac:dyDescent="0.25">
      <c r="A105" s="1">
        <v>64</v>
      </c>
      <c r="B105" s="1" t="s">
        <v>14</v>
      </c>
      <c r="C105" s="1">
        <v>0</v>
      </c>
      <c r="D105" s="1">
        <v>143</v>
      </c>
      <c r="E105" s="1">
        <v>0</v>
      </c>
      <c r="F105" s="1">
        <v>25</v>
      </c>
      <c r="G105" s="1">
        <v>0</v>
      </c>
      <c r="H105" s="1">
        <v>246000</v>
      </c>
      <c r="I105" s="1">
        <v>2.4</v>
      </c>
      <c r="J105" s="1">
        <v>135</v>
      </c>
      <c r="K105" s="1" t="s">
        <v>23</v>
      </c>
      <c r="L105" s="1">
        <v>0</v>
      </c>
      <c r="M105" s="1">
        <v>214</v>
      </c>
      <c r="N105" s="1">
        <v>0</v>
      </c>
    </row>
    <row r="106" spans="1:14" x14ac:dyDescent="0.25">
      <c r="A106" s="1">
        <v>70</v>
      </c>
      <c r="B106" s="1" t="s">
        <v>14</v>
      </c>
      <c r="C106" s="1">
        <v>0</v>
      </c>
      <c r="D106" s="1">
        <v>88</v>
      </c>
      <c r="E106" s="1">
        <v>1</v>
      </c>
      <c r="F106" s="1">
        <v>35</v>
      </c>
      <c r="G106" s="1">
        <v>1</v>
      </c>
      <c r="H106" s="1">
        <v>236000</v>
      </c>
      <c r="I106" s="1">
        <v>1.2</v>
      </c>
      <c r="J106" s="1">
        <v>132</v>
      </c>
      <c r="K106" s="1" t="s">
        <v>24</v>
      </c>
      <c r="L106" s="1">
        <v>0</v>
      </c>
      <c r="M106" s="1">
        <v>215</v>
      </c>
      <c r="N106" s="1">
        <v>0</v>
      </c>
    </row>
    <row r="107" spans="1:14" x14ac:dyDescent="0.25">
      <c r="A107" s="1">
        <v>65</v>
      </c>
      <c r="B107" s="1" t="s">
        <v>14</v>
      </c>
      <c r="C107" s="1">
        <v>0</v>
      </c>
      <c r="D107" s="1">
        <v>326</v>
      </c>
      <c r="E107" s="1">
        <v>0</v>
      </c>
      <c r="F107" s="1">
        <v>38</v>
      </c>
      <c r="G107" s="1">
        <v>0</v>
      </c>
      <c r="H107" s="1">
        <v>294000</v>
      </c>
      <c r="I107" s="1">
        <v>1.7</v>
      </c>
      <c r="J107" s="1">
        <v>139</v>
      </c>
      <c r="K107" s="1" t="s">
        <v>24</v>
      </c>
      <c r="L107" s="1">
        <v>0</v>
      </c>
      <c r="M107" s="1">
        <v>220</v>
      </c>
      <c r="N107" s="1">
        <v>0</v>
      </c>
    </row>
    <row r="108" spans="1:14" x14ac:dyDescent="0.25">
      <c r="A108" s="1">
        <v>62</v>
      </c>
      <c r="B108" s="1" t="s">
        <v>14</v>
      </c>
      <c r="C108" s="1">
        <v>1</v>
      </c>
      <c r="D108" s="1">
        <v>655</v>
      </c>
      <c r="E108" s="1">
        <v>0</v>
      </c>
      <c r="F108" s="1">
        <v>40</v>
      </c>
      <c r="G108" s="1">
        <v>0</v>
      </c>
      <c r="H108" s="1">
        <v>283000</v>
      </c>
      <c r="I108" s="1">
        <v>0.7</v>
      </c>
      <c r="J108" s="1">
        <v>133</v>
      </c>
      <c r="K108" s="1" t="s">
        <v>24</v>
      </c>
      <c r="L108" s="1">
        <v>0</v>
      </c>
      <c r="M108" s="1">
        <v>233</v>
      </c>
      <c r="N108" s="1">
        <v>0</v>
      </c>
    </row>
    <row r="109" spans="1:14" x14ac:dyDescent="0.25">
      <c r="A109" s="1">
        <v>65</v>
      </c>
      <c r="B109" s="1" t="s">
        <v>14</v>
      </c>
      <c r="C109" s="1">
        <v>1</v>
      </c>
      <c r="D109" s="1">
        <v>258</v>
      </c>
      <c r="E109" s="1">
        <v>1</v>
      </c>
      <c r="F109" s="1">
        <v>25</v>
      </c>
      <c r="G109" s="1">
        <v>0</v>
      </c>
      <c r="H109" s="1">
        <v>198000</v>
      </c>
      <c r="I109" s="1">
        <v>1.4</v>
      </c>
      <c r="J109" s="1">
        <v>129</v>
      </c>
      <c r="K109" s="1" t="s">
        <v>23</v>
      </c>
      <c r="L109" s="1">
        <v>0</v>
      </c>
      <c r="M109" s="1">
        <v>235</v>
      </c>
      <c r="N109" s="1">
        <v>1</v>
      </c>
    </row>
    <row r="110" spans="1:14" x14ac:dyDescent="0.25">
      <c r="A110" s="1">
        <v>68</v>
      </c>
      <c r="B110" s="1" t="s">
        <v>14</v>
      </c>
      <c r="C110" s="1">
        <v>1</v>
      </c>
      <c r="D110" s="1">
        <v>157</v>
      </c>
      <c r="E110" s="1">
        <v>1</v>
      </c>
      <c r="F110" s="1">
        <v>60</v>
      </c>
      <c r="G110" s="1">
        <v>0</v>
      </c>
      <c r="H110" s="1">
        <v>208000</v>
      </c>
      <c r="I110" s="1">
        <v>1</v>
      </c>
      <c r="J110" s="1">
        <v>140</v>
      </c>
      <c r="K110" s="1" t="s">
        <v>24</v>
      </c>
      <c r="L110" s="1">
        <v>0</v>
      </c>
      <c r="M110" s="1">
        <v>237</v>
      </c>
      <c r="N110" s="1">
        <v>0</v>
      </c>
    </row>
    <row r="111" spans="1:14" x14ac:dyDescent="0.25">
      <c r="A111" s="1">
        <v>61</v>
      </c>
      <c r="B111" s="1" t="s">
        <v>14</v>
      </c>
      <c r="C111" s="1">
        <v>0</v>
      </c>
      <c r="D111" s="1">
        <v>582</v>
      </c>
      <c r="E111" s="1">
        <v>1</v>
      </c>
      <c r="F111" s="1">
        <v>38</v>
      </c>
      <c r="G111" s="1">
        <v>0</v>
      </c>
      <c r="H111" s="1">
        <v>147000</v>
      </c>
      <c r="I111" s="1">
        <v>1.2</v>
      </c>
      <c r="J111" s="1">
        <v>141</v>
      </c>
      <c r="K111" s="1" t="s">
        <v>23</v>
      </c>
      <c r="L111" s="1">
        <v>0</v>
      </c>
      <c r="M111" s="1">
        <v>237</v>
      </c>
      <c r="N111" s="1">
        <v>0</v>
      </c>
    </row>
    <row r="112" spans="1:14" x14ac:dyDescent="0.25">
      <c r="A112" s="1">
        <v>67</v>
      </c>
      <c r="B112" s="1" t="s">
        <v>14</v>
      </c>
      <c r="C112" s="1">
        <v>0</v>
      </c>
      <c r="D112" s="1">
        <v>213</v>
      </c>
      <c r="E112" s="1">
        <v>0</v>
      </c>
      <c r="F112" s="1">
        <v>38</v>
      </c>
      <c r="G112" s="1">
        <v>0</v>
      </c>
      <c r="H112" s="1">
        <v>215000</v>
      </c>
      <c r="I112" s="1">
        <v>1.2</v>
      </c>
      <c r="J112" s="1">
        <v>133</v>
      </c>
      <c r="K112" s="1" t="s">
        <v>24</v>
      </c>
      <c r="L112" s="1">
        <v>0</v>
      </c>
      <c r="M112" s="1">
        <v>245</v>
      </c>
      <c r="N112" s="1">
        <v>0</v>
      </c>
    </row>
    <row r="113" spans="1:14" x14ac:dyDescent="0.25">
      <c r="A113" s="1">
        <v>70</v>
      </c>
      <c r="B113" s="1" t="s">
        <v>14</v>
      </c>
      <c r="C113" s="1">
        <v>0</v>
      </c>
      <c r="D113" s="1">
        <v>618</v>
      </c>
      <c r="E113" s="1">
        <v>0</v>
      </c>
      <c r="F113" s="1">
        <v>35</v>
      </c>
      <c r="G113" s="1">
        <v>0</v>
      </c>
      <c r="H113" s="1">
        <v>327000</v>
      </c>
      <c r="I113" s="1">
        <v>1.1000000000000001</v>
      </c>
      <c r="J113" s="1">
        <v>142</v>
      </c>
      <c r="K113" s="1" t="s">
        <v>24</v>
      </c>
      <c r="L113" s="1">
        <v>0</v>
      </c>
      <c r="M113" s="1">
        <v>245</v>
      </c>
      <c r="N113" s="1">
        <v>0</v>
      </c>
    </row>
    <row r="114" spans="1:14" x14ac:dyDescent="0.25">
      <c r="A114" s="1">
        <v>70</v>
      </c>
      <c r="B114" s="1" t="s">
        <v>14</v>
      </c>
      <c r="C114" s="1">
        <v>0</v>
      </c>
      <c r="D114" s="1">
        <v>582</v>
      </c>
      <c r="E114" s="1">
        <v>1</v>
      </c>
      <c r="F114" s="1">
        <v>38</v>
      </c>
      <c r="G114" s="1">
        <v>0</v>
      </c>
      <c r="H114" s="1">
        <v>25100</v>
      </c>
      <c r="I114" s="1">
        <v>1.1000000000000001</v>
      </c>
      <c r="J114" s="1">
        <v>140</v>
      </c>
      <c r="K114" s="1" t="s">
        <v>23</v>
      </c>
      <c r="L114" s="1">
        <v>0</v>
      </c>
      <c r="M114" s="1">
        <v>246</v>
      </c>
      <c r="N114" s="1">
        <v>0</v>
      </c>
    </row>
    <row r="115" spans="1:14" x14ac:dyDescent="0.25">
      <c r="A115" s="1">
        <v>70</v>
      </c>
      <c r="B115" s="1" t="s">
        <v>14</v>
      </c>
      <c r="C115" s="1">
        <v>0</v>
      </c>
      <c r="D115" s="1">
        <v>2695</v>
      </c>
      <c r="E115" s="1">
        <v>1</v>
      </c>
      <c r="F115" s="1">
        <v>40</v>
      </c>
      <c r="G115" s="1">
        <v>0</v>
      </c>
      <c r="H115" s="1">
        <v>241000</v>
      </c>
      <c r="I115" s="1">
        <v>1</v>
      </c>
      <c r="J115" s="1">
        <v>137</v>
      </c>
      <c r="K115" s="1" t="s">
        <v>23</v>
      </c>
      <c r="L115" s="1">
        <v>0</v>
      </c>
      <c r="M115" s="1">
        <v>247</v>
      </c>
      <c r="N115" s="1">
        <v>0</v>
      </c>
    </row>
    <row r="116" spans="1:14" x14ac:dyDescent="0.25">
      <c r="A116" s="1">
        <v>70</v>
      </c>
      <c r="B116" s="1" t="s">
        <v>14</v>
      </c>
      <c r="C116" s="1">
        <v>0</v>
      </c>
      <c r="D116" s="1">
        <v>582</v>
      </c>
      <c r="E116" s="1">
        <v>0</v>
      </c>
      <c r="F116" s="1">
        <v>40</v>
      </c>
      <c r="G116" s="1">
        <v>0</v>
      </c>
      <c r="H116" s="1">
        <v>51000</v>
      </c>
      <c r="I116" s="1">
        <v>2.7</v>
      </c>
      <c r="J116" s="1">
        <v>136</v>
      </c>
      <c r="K116" s="1" t="s">
        <v>23</v>
      </c>
      <c r="L116" s="1">
        <v>1</v>
      </c>
      <c r="M116" s="1">
        <v>250</v>
      </c>
      <c r="N116" s="1">
        <v>0</v>
      </c>
    </row>
    <row r="117" spans="1:14" x14ac:dyDescent="0.25">
      <c r="A117" s="1">
        <v>65</v>
      </c>
      <c r="B117" s="1" t="s">
        <v>14</v>
      </c>
      <c r="C117" s="1">
        <v>0</v>
      </c>
      <c r="D117" s="1">
        <v>1688</v>
      </c>
      <c r="E117" s="1">
        <v>0</v>
      </c>
      <c r="F117" s="1">
        <v>38</v>
      </c>
      <c r="G117" s="1">
        <v>0</v>
      </c>
      <c r="H117" s="1">
        <v>263358.03000000003</v>
      </c>
      <c r="I117" s="1">
        <v>1.1000000000000001</v>
      </c>
      <c r="J117" s="1">
        <v>138</v>
      </c>
      <c r="K117" s="1" t="s">
        <v>23</v>
      </c>
      <c r="L117" s="1">
        <v>1</v>
      </c>
      <c r="M117" s="1">
        <v>250</v>
      </c>
      <c r="N117" s="1">
        <v>0</v>
      </c>
    </row>
    <row r="118" spans="1:14" x14ac:dyDescent="0.25">
      <c r="A118" s="1">
        <v>65</v>
      </c>
      <c r="B118" s="1" t="s">
        <v>14</v>
      </c>
      <c r="C118" s="1">
        <v>0</v>
      </c>
      <c r="D118" s="1">
        <v>892</v>
      </c>
      <c r="E118" s="1">
        <v>1</v>
      </c>
      <c r="F118" s="1">
        <v>35</v>
      </c>
      <c r="G118" s="1">
        <v>0</v>
      </c>
      <c r="H118" s="1">
        <v>263358.03000000003</v>
      </c>
      <c r="I118" s="1">
        <v>1.1000000000000001</v>
      </c>
      <c r="J118" s="1">
        <v>142</v>
      </c>
      <c r="K118" s="1" t="s">
        <v>24</v>
      </c>
      <c r="L118" s="1">
        <v>0</v>
      </c>
      <c r="M118" s="1">
        <v>256</v>
      </c>
      <c r="N118" s="1">
        <v>0</v>
      </c>
    </row>
    <row r="119" spans="1:14" x14ac:dyDescent="0.25">
      <c r="A119" s="1">
        <v>63</v>
      </c>
      <c r="B119" s="1" t="s">
        <v>14</v>
      </c>
      <c r="C119" s="1">
        <v>1</v>
      </c>
      <c r="D119" s="1">
        <v>103</v>
      </c>
      <c r="E119" s="1">
        <v>1</v>
      </c>
      <c r="F119" s="1">
        <v>35</v>
      </c>
      <c r="G119" s="1">
        <v>0</v>
      </c>
      <c r="H119" s="1">
        <v>179000</v>
      </c>
      <c r="I119" s="1">
        <v>0.9</v>
      </c>
      <c r="J119" s="1">
        <v>136</v>
      </c>
      <c r="K119" s="1" t="s">
        <v>23</v>
      </c>
      <c r="L119" s="1">
        <v>1</v>
      </c>
      <c r="M119" s="1">
        <v>270</v>
      </c>
      <c r="N119" s="1">
        <v>0</v>
      </c>
    </row>
    <row r="120" spans="1:14" x14ac:dyDescent="0.25">
      <c r="A120" s="1">
        <v>62</v>
      </c>
      <c r="B120" s="1" t="s">
        <v>14</v>
      </c>
      <c r="C120" s="1">
        <v>0</v>
      </c>
      <c r="D120" s="1">
        <v>61</v>
      </c>
      <c r="E120" s="1">
        <v>1</v>
      </c>
      <c r="F120" s="1">
        <v>38</v>
      </c>
      <c r="G120" s="1">
        <v>1</v>
      </c>
      <c r="H120" s="1">
        <v>155000</v>
      </c>
      <c r="I120" s="1">
        <v>1.1000000000000001</v>
      </c>
      <c r="J120" s="1">
        <v>143</v>
      </c>
      <c r="K120" s="1" t="s">
        <v>23</v>
      </c>
      <c r="L120" s="1">
        <v>1</v>
      </c>
      <c r="M120" s="1">
        <v>270</v>
      </c>
      <c r="N120" s="1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C6A1A-273D-406A-8A6C-5A8CC87E1ADE}">
  <dimension ref="A1:N163"/>
  <sheetViews>
    <sheetView topLeftCell="A7" workbookViewId="0">
      <selection activeCell="U34" sqref="U34"/>
    </sheetView>
  </sheetViews>
  <sheetFormatPr defaultRowHeight="15" x14ac:dyDescent="0.25"/>
  <sheetData>
    <row r="1" spans="1:14" x14ac:dyDescent="0.25">
      <c r="A1" s="1" t="s">
        <v>0</v>
      </c>
      <c r="B1" s="1" t="s">
        <v>13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1">
        <v>55</v>
      </c>
      <c r="B2" s="1" t="s">
        <v>15</v>
      </c>
      <c r="C2" s="1">
        <v>0</v>
      </c>
      <c r="D2" s="1">
        <v>7861</v>
      </c>
      <c r="E2" s="1">
        <v>0</v>
      </c>
      <c r="F2" s="1">
        <v>38</v>
      </c>
      <c r="G2" s="1">
        <v>0</v>
      </c>
      <c r="H2" s="1">
        <v>263358.03000000003</v>
      </c>
      <c r="I2" s="1">
        <v>1.1000000000000001</v>
      </c>
      <c r="J2" s="1">
        <v>136</v>
      </c>
      <c r="K2" s="1" t="s">
        <v>23</v>
      </c>
      <c r="L2" s="1">
        <v>0</v>
      </c>
      <c r="M2" s="1">
        <v>6</v>
      </c>
      <c r="N2" s="1">
        <v>1</v>
      </c>
    </row>
    <row r="3" spans="1:14" x14ac:dyDescent="0.25">
      <c r="A3" s="1">
        <v>50</v>
      </c>
      <c r="B3" s="1" t="s">
        <v>15</v>
      </c>
      <c r="C3" s="1">
        <v>1</v>
      </c>
      <c r="D3" s="1">
        <v>111</v>
      </c>
      <c r="E3" s="1">
        <v>0</v>
      </c>
      <c r="F3" s="1">
        <v>20</v>
      </c>
      <c r="G3" s="1">
        <v>0</v>
      </c>
      <c r="H3" s="1">
        <v>210000</v>
      </c>
      <c r="I3" s="1">
        <v>1.9</v>
      </c>
      <c r="J3" s="1">
        <v>137</v>
      </c>
      <c r="K3" s="1" t="s">
        <v>23</v>
      </c>
      <c r="L3" s="1">
        <v>0</v>
      </c>
      <c r="M3" s="1">
        <v>7</v>
      </c>
      <c r="N3" s="1">
        <v>1</v>
      </c>
    </row>
    <row r="4" spans="1:14" x14ac:dyDescent="0.25">
      <c r="A4" s="1">
        <v>60</v>
      </c>
      <c r="B4" s="1" t="s">
        <v>15</v>
      </c>
      <c r="C4" s="1">
        <v>1</v>
      </c>
      <c r="D4" s="1">
        <v>315</v>
      </c>
      <c r="E4" s="1">
        <v>1</v>
      </c>
      <c r="F4" s="1">
        <v>60</v>
      </c>
      <c r="G4" s="1">
        <v>0</v>
      </c>
      <c r="H4" s="1">
        <v>454000</v>
      </c>
      <c r="I4" s="1">
        <v>1.1000000000000001</v>
      </c>
      <c r="J4" s="1">
        <v>131</v>
      </c>
      <c r="K4" s="1" t="s">
        <v>23</v>
      </c>
      <c r="L4" s="1">
        <v>1</v>
      </c>
      <c r="M4" s="1">
        <v>10</v>
      </c>
      <c r="N4" s="1">
        <v>1</v>
      </c>
    </row>
    <row r="5" spans="1:14" x14ac:dyDescent="0.25">
      <c r="A5" s="1">
        <v>45</v>
      </c>
      <c r="B5" s="1" t="s">
        <v>15</v>
      </c>
      <c r="C5" s="1">
        <v>1</v>
      </c>
      <c r="D5" s="1">
        <v>981</v>
      </c>
      <c r="E5" s="1">
        <v>0</v>
      </c>
      <c r="F5" s="1">
        <v>30</v>
      </c>
      <c r="G5" s="1">
        <v>0</v>
      </c>
      <c r="H5" s="1">
        <v>136000</v>
      </c>
      <c r="I5" s="1">
        <v>1.1000000000000001</v>
      </c>
      <c r="J5" s="1">
        <v>137</v>
      </c>
      <c r="K5" s="1" t="s">
        <v>23</v>
      </c>
      <c r="L5" s="1">
        <v>0</v>
      </c>
      <c r="M5" s="1">
        <v>11</v>
      </c>
      <c r="N5" s="1">
        <v>1</v>
      </c>
    </row>
    <row r="6" spans="1:14" x14ac:dyDescent="0.25">
      <c r="A6" s="1">
        <v>50</v>
      </c>
      <c r="B6" s="1" t="s">
        <v>15</v>
      </c>
      <c r="C6" s="1">
        <v>1</v>
      </c>
      <c r="D6" s="1">
        <v>168</v>
      </c>
      <c r="E6" s="1">
        <v>0</v>
      </c>
      <c r="F6" s="1">
        <v>38</v>
      </c>
      <c r="G6" s="1">
        <v>1</v>
      </c>
      <c r="H6" s="1">
        <v>276000</v>
      </c>
      <c r="I6" s="1">
        <v>1.1000000000000001</v>
      </c>
      <c r="J6" s="1">
        <v>137</v>
      </c>
      <c r="K6" s="1" t="s">
        <v>23</v>
      </c>
      <c r="L6" s="1">
        <v>0</v>
      </c>
      <c r="M6" s="1">
        <v>11</v>
      </c>
      <c r="N6" s="1">
        <v>1</v>
      </c>
    </row>
    <row r="7" spans="1:14" x14ac:dyDescent="0.25">
      <c r="A7" s="1">
        <v>49</v>
      </c>
      <c r="B7" s="1" t="s">
        <v>15</v>
      </c>
      <c r="C7" s="1">
        <v>1</v>
      </c>
      <c r="D7" s="1">
        <v>80</v>
      </c>
      <c r="E7" s="1">
        <v>0</v>
      </c>
      <c r="F7" s="1">
        <v>30</v>
      </c>
      <c r="G7" s="1">
        <v>1</v>
      </c>
      <c r="H7" s="1">
        <v>427000</v>
      </c>
      <c r="I7" s="1">
        <v>1</v>
      </c>
      <c r="J7" s="1">
        <v>138</v>
      </c>
      <c r="K7" s="1" t="s">
        <v>24</v>
      </c>
      <c r="L7" s="1">
        <v>0</v>
      </c>
      <c r="M7" s="1">
        <v>12</v>
      </c>
      <c r="N7" s="1">
        <v>0</v>
      </c>
    </row>
    <row r="8" spans="1:14" x14ac:dyDescent="0.25">
      <c r="A8" s="1">
        <v>45</v>
      </c>
      <c r="B8" s="1" t="s">
        <v>15</v>
      </c>
      <c r="C8" s="1">
        <v>0</v>
      </c>
      <c r="D8" s="1">
        <v>582</v>
      </c>
      <c r="E8" s="1">
        <v>0</v>
      </c>
      <c r="F8" s="1">
        <v>14</v>
      </c>
      <c r="G8" s="1">
        <v>0</v>
      </c>
      <c r="H8" s="1">
        <v>166000</v>
      </c>
      <c r="I8" s="1">
        <v>0.8</v>
      </c>
      <c r="J8" s="1">
        <v>127</v>
      </c>
      <c r="K8" s="1" t="s">
        <v>23</v>
      </c>
      <c r="L8" s="1">
        <v>0</v>
      </c>
      <c r="M8" s="1">
        <v>14</v>
      </c>
      <c r="N8" s="1">
        <v>1</v>
      </c>
    </row>
    <row r="9" spans="1:14" x14ac:dyDescent="0.25">
      <c r="A9" s="1">
        <v>48</v>
      </c>
      <c r="B9" s="1" t="s">
        <v>15</v>
      </c>
      <c r="C9" s="1">
        <v>1</v>
      </c>
      <c r="D9" s="1">
        <v>582</v>
      </c>
      <c r="E9" s="1">
        <v>1</v>
      </c>
      <c r="F9" s="1">
        <v>55</v>
      </c>
      <c r="G9" s="1">
        <v>0</v>
      </c>
      <c r="H9" s="1">
        <v>87000</v>
      </c>
      <c r="I9" s="1">
        <v>1.9</v>
      </c>
      <c r="J9" s="1">
        <v>121</v>
      </c>
      <c r="K9" s="1" t="s">
        <v>24</v>
      </c>
      <c r="L9" s="1">
        <v>0</v>
      </c>
      <c r="M9" s="1">
        <v>15</v>
      </c>
      <c r="N9" s="1">
        <v>1</v>
      </c>
    </row>
    <row r="10" spans="1:14" x14ac:dyDescent="0.25">
      <c r="A10" s="1">
        <v>53</v>
      </c>
      <c r="B10" s="1" t="s">
        <v>15</v>
      </c>
      <c r="C10" s="1">
        <v>0</v>
      </c>
      <c r="D10" s="1">
        <v>63</v>
      </c>
      <c r="E10" s="1">
        <v>1</v>
      </c>
      <c r="F10" s="1">
        <v>60</v>
      </c>
      <c r="G10" s="1">
        <v>0</v>
      </c>
      <c r="H10" s="1">
        <v>368000</v>
      </c>
      <c r="I10" s="1">
        <v>0.8</v>
      </c>
      <c r="J10" s="1">
        <v>135</v>
      </c>
      <c r="K10" s="1" t="s">
        <v>23</v>
      </c>
      <c r="L10" s="1">
        <v>0</v>
      </c>
      <c r="M10" s="1">
        <v>22</v>
      </c>
      <c r="N10" s="1">
        <v>0</v>
      </c>
    </row>
    <row r="11" spans="1:14" x14ac:dyDescent="0.25">
      <c r="A11" s="1">
        <v>58</v>
      </c>
      <c r="B11" s="1" t="s">
        <v>15</v>
      </c>
      <c r="C11" s="1">
        <v>1</v>
      </c>
      <c r="D11" s="1">
        <v>60</v>
      </c>
      <c r="E11" s="1">
        <v>0</v>
      </c>
      <c r="F11" s="1">
        <v>38</v>
      </c>
      <c r="G11" s="1">
        <v>0</v>
      </c>
      <c r="H11" s="1">
        <v>153000</v>
      </c>
      <c r="I11" s="1">
        <v>5.8</v>
      </c>
      <c r="J11" s="1">
        <v>134</v>
      </c>
      <c r="K11" s="1" t="s">
        <v>23</v>
      </c>
      <c r="L11" s="1">
        <v>0</v>
      </c>
      <c r="M11" s="1">
        <v>26</v>
      </c>
      <c r="N11" s="1">
        <v>1</v>
      </c>
    </row>
    <row r="12" spans="1:14" x14ac:dyDescent="0.25">
      <c r="A12" s="1">
        <v>50</v>
      </c>
      <c r="B12" s="1" t="s">
        <v>15</v>
      </c>
      <c r="C12" s="1">
        <v>1</v>
      </c>
      <c r="D12" s="1">
        <v>249</v>
      </c>
      <c r="E12" s="1">
        <v>1</v>
      </c>
      <c r="F12" s="1">
        <v>35</v>
      </c>
      <c r="G12" s="1">
        <v>1</v>
      </c>
      <c r="H12" s="1">
        <v>319000</v>
      </c>
      <c r="I12" s="1">
        <v>1</v>
      </c>
      <c r="J12" s="1">
        <v>128</v>
      </c>
      <c r="K12" s="1" t="s">
        <v>24</v>
      </c>
      <c r="L12" s="1">
        <v>0</v>
      </c>
      <c r="M12" s="1">
        <v>28</v>
      </c>
      <c r="N12" s="1">
        <v>1</v>
      </c>
    </row>
    <row r="13" spans="1:14" x14ac:dyDescent="0.25">
      <c r="A13" s="1">
        <v>50</v>
      </c>
      <c r="B13" s="1" t="s">
        <v>15</v>
      </c>
      <c r="C13" s="1">
        <v>1</v>
      </c>
      <c r="D13" s="1">
        <v>159</v>
      </c>
      <c r="E13" s="1">
        <v>1</v>
      </c>
      <c r="F13" s="1">
        <v>30</v>
      </c>
      <c r="G13" s="1">
        <v>0</v>
      </c>
      <c r="H13" s="1">
        <v>302000</v>
      </c>
      <c r="I13" s="1">
        <v>1.2</v>
      </c>
      <c r="J13" s="1">
        <v>138</v>
      </c>
      <c r="K13" s="1" t="s">
        <v>24</v>
      </c>
      <c r="L13" s="1">
        <v>0</v>
      </c>
      <c r="M13" s="1">
        <v>29</v>
      </c>
      <c r="N13" s="1">
        <v>0</v>
      </c>
    </row>
    <row r="14" spans="1:14" x14ac:dyDescent="0.25">
      <c r="A14" s="1">
        <v>60</v>
      </c>
      <c r="B14" s="1" t="s">
        <v>15</v>
      </c>
      <c r="C14" s="1">
        <v>0</v>
      </c>
      <c r="D14" s="1">
        <v>2656</v>
      </c>
      <c r="E14" s="1">
        <v>1</v>
      </c>
      <c r="F14" s="1">
        <v>30</v>
      </c>
      <c r="G14" s="1">
        <v>0</v>
      </c>
      <c r="H14" s="1">
        <v>305000</v>
      </c>
      <c r="I14" s="1">
        <v>2.2999999999999998</v>
      </c>
      <c r="J14" s="1">
        <v>137</v>
      </c>
      <c r="K14" s="1" t="s">
        <v>23</v>
      </c>
      <c r="L14" s="1">
        <v>0</v>
      </c>
      <c r="M14" s="1">
        <v>30</v>
      </c>
      <c r="N14" s="1">
        <v>0</v>
      </c>
    </row>
    <row r="15" spans="1:14" x14ac:dyDescent="0.25">
      <c r="A15" s="1">
        <v>60</v>
      </c>
      <c r="B15" s="1" t="s">
        <v>15</v>
      </c>
      <c r="C15" s="1">
        <v>0</v>
      </c>
      <c r="D15" s="1">
        <v>235</v>
      </c>
      <c r="E15" s="1">
        <v>1</v>
      </c>
      <c r="F15" s="1">
        <v>38</v>
      </c>
      <c r="G15" s="1">
        <v>0</v>
      </c>
      <c r="H15" s="1">
        <v>329000</v>
      </c>
      <c r="I15" s="1">
        <v>3</v>
      </c>
      <c r="J15" s="1">
        <v>142</v>
      </c>
      <c r="K15" s="1" t="s">
        <v>24</v>
      </c>
      <c r="L15" s="1">
        <v>0</v>
      </c>
      <c r="M15" s="1">
        <v>30</v>
      </c>
      <c r="N15" s="1">
        <v>1</v>
      </c>
    </row>
    <row r="16" spans="1:14" x14ac:dyDescent="0.25">
      <c r="A16" s="1">
        <v>50</v>
      </c>
      <c r="B16" s="1" t="s">
        <v>15</v>
      </c>
      <c r="C16" s="1">
        <v>0</v>
      </c>
      <c r="D16" s="1">
        <v>124</v>
      </c>
      <c r="E16" s="1">
        <v>1</v>
      </c>
      <c r="F16" s="1">
        <v>30</v>
      </c>
      <c r="G16" s="1">
        <v>1</v>
      </c>
      <c r="H16" s="1">
        <v>153000</v>
      </c>
      <c r="I16" s="1">
        <v>1.2</v>
      </c>
      <c r="J16" s="1">
        <v>136</v>
      </c>
      <c r="K16" s="1" t="s">
        <v>24</v>
      </c>
      <c r="L16" s="1">
        <v>1</v>
      </c>
      <c r="M16" s="1">
        <v>32</v>
      </c>
      <c r="N16" s="1">
        <v>1</v>
      </c>
    </row>
    <row r="17" spans="1:14" x14ac:dyDescent="0.25">
      <c r="A17" s="1">
        <v>60</v>
      </c>
      <c r="B17" s="1" t="s">
        <v>15</v>
      </c>
      <c r="C17" s="1">
        <v>1</v>
      </c>
      <c r="D17" s="1">
        <v>588</v>
      </c>
      <c r="E17" s="1">
        <v>1</v>
      </c>
      <c r="F17" s="1">
        <v>60</v>
      </c>
      <c r="G17" s="1">
        <v>0</v>
      </c>
      <c r="H17" s="1">
        <v>194000</v>
      </c>
      <c r="I17" s="1">
        <v>1.1000000000000001</v>
      </c>
      <c r="J17" s="1">
        <v>142</v>
      </c>
      <c r="K17" s="1" t="s">
        <v>24</v>
      </c>
      <c r="L17" s="1">
        <v>0</v>
      </c>
      <c r="M17" s="1">
        <v>33</v>
      </c>
      <c r="N17" s="1">
        <v>1</v>
      </c>
    </row>
    <row r="18" spans="1:14" x14ac:dyDescent="0.25">
      <c r="A18" s="1">
        <v>50</v>
      </c>
      <c r="B18" s="1" t="s">
        <v>15</v>
      </c>
      <c r="C18" s="1">
        <v>0</v>
      </c>
      <c r="D18" s="1">
        <v>582</v>
      </c>
      <c r="E18" s="1">
        <v>1</v>
      </c>
      <c r="F18" s="1">
        <v>38</v>
      </c>
      <c r="G18" s="1">
        <v>0</v>
      </c>
      <c r="H18" s="1">
        <v>310000</v>
      </c>
      <c r="I18" s="1">
        <v>1.9</v>
      </c>
      <c r="J18" s="1">
        <v>135</v>
      </c>
      <c r="K18" s="1" t="s">
        <v>23</v>
      </c>
      <c r="L18" s="1">
        <v>1</v>
      </c>
      <c r="M18" s="1">
        <v>35</v>
      </c>
      <c r="N18" s="1">
        <v>1</v>
      </c>
    </row>
    <row r="19" spans="1:14" x14ac:dyDescent="0.25">
      <c r="A19" s="1">
        <v>51</v>
      </c>
      <c r="B19" s="1" t="s">
        <v>15</v>
      </c>
      <c r="C19" s="1">
        <v>0</v>
      </c>
      <c r="D19" s="1">
        <v>1380</v>
      </c>
      <c r="E19" s="1">
        <v>0</v>
      </c>
      <c r="F19" s="1">
        <v>25</v>
      </c>
      <c r="G19" s="1">
        <v>1</v>
      </c>
      <c r="H19" s="1">
        <v>271000</v>
      </c>
      <c r="I19" s="1">
        <v>0.9</v>
      </c>
      <c r="J19" s="1">
        <v>130</v>
      </c>
      <c r="K19" s="1" t="s">
        <v>23</v>
      </c>
      <c r="L19" s="1">
        <v>0</v>
      </c>
      <c r="M19" s="1">
        <v>38</v>
      </c>
      <c r="N19" s="1">
        <v>1</v>
      </c>
    </row>
    <row r="20" spans="1:14" x14ac:dyDescent="0.25">
      <c r="A20" s="1">
        <v>60</v>
      </c>
      <c r="B20" s="1" t="s">
        <v>15</v>
      </c>
      <c r="C20" s="1">
        <v>0</v>
      </c>
      <c r="D20" s="1">
        <v>582</v>
      </c>
      <c r="E20" s="1">
        <v>1</v>
      </c>
      <c r="F20" s="1">
        <v>38</v>
      </c>
      <c r="G20" s="1">
        <v>1</v>
      </c>
      <c r="H20" s="1">
        <v>451000</v>
      </c>
      <c r="I20" s="1">
        <v>0.6</v>
      </c>
      <c r="J20" s="1">
        <v>138</v>
      </c>
      <c r="K20" s="1" t="s">
        <v>23</v>
      </c>
      <c r="L20" s="1">
        <v>1</v>
      </c>
      <c r="M20" s="1">
        <v>40</v>
      </c>
      <c r="N20" s="1">
        <v>1</v>
      </c>
    </row>
    <row r="21" spans="1:14" x14ac:dyDescent="0.25">
      <c r="A21" s="1">
        <v>57</v>
      </c>
      <c r="B21" s="1" t="s">
        <v>15</v>
      </c>
      <c r="C21" s="1">
        <v>1</v>
      </c>
      <c r="D21" s="1">
        <v>129</v>
      </c>
      <c r="E21" s="1">
        <v>0</v>
      </c>
      <c r="F21" s="1">
        <v>30</v>
      </c>
      <c r="G21" s="1">
        <v>0</v>
      </c>
      <c r="H21" s="1">
        <v>395000</v>
      </c>
      <c r="I21" s="1">
        <v>1</v>
      </c>
      <c r="J21" s="1">
        <v>140</v>
      </c>
      <c r="K21" s="1" t="s">
        <v>24</v>
      </c>
      <c r="L21" s="1">
        <v>0</v>
      </c>
      <c r="M21" s="1">
        <v>42</v>
      </c>
      <c r="N21" s="1">
        <v>1</v>
      </c>
    </row>
    <row r="22" spans="1:14" x14ac:dyDescent="0.25">
      <c r="A22" s="1">
        <v>53</v>
      </c>
      <c r="B22" s="1" t="s">
        <v>15</v>
      </c>
      <c r="C22" s="1">
        <v>1</v>
      </c>
      <c r="D22" s="1">
        <v>91</v>
      </c>
      <c r="E22" s="1">
        <v>0</v>
      </c>
      <c r="F22" s="1">
        <v>20</v>
      </c>
      <c r="G22" s="1">
        <v>1</v>
      </c>
      <c r="H22" s="1">
        <v>418000</v>
      </c>
      <c r="I22" s="1">
        <v>1.4</v>
      </c>
      <c r="J22" s="1">
        <v>139</v>
      </c>
      <c r="K22" s="1" t="s">
        <v>24</v>
      </c>
      <c r="L22" s="1">
        <v>0</v>
      </c>
      <c r="M22" s="1">
        <v>43</v>
      </c>
      <c r="N22" s="1">
        <v>1</v>
      </c>
    </row>
    <row r="23" spans="1:14" x14ac:dyDescent="0.25">
      <c r="A23" s="1">
        <v>60</v>
      </c>
      <c r="B23" s="1" t="s">
        <v>15</v>
      </c>
      <c r="C23" s="1">
        <v>0</v>
      </c>
      <c r="D23" s="1">
        <v>3964</v>
      </c>
      <c r="E23" s="1">
        <v>1</v>
      </c>
      <c r="F23" s="1">
        <v>62</v>
      </c>
      <c r="G23" s="1">
        <v>0</v>
      </c>
      <c r="H23" s="1">
        <v>263358.03000000003</v>
      </c>
      <c r="I23" s="1">
        <v>6.8</v>
      </c>
      <c r="J23" s="1">
        <v>146</v>
      </c>
      <c r="K23" s="1" t="s">
        <v>24</v>
      </c>
      <c r="L23" s="1">
        <v>0</v>
      </c>
      <c r="M23" s="1">
        <v>43</v>
      </c>
      <c r="N23" s="1">
        <v>1</v>
      </c>
    </row>
    <row r="24" spans="1:14" x14ac:dyDescent="0.25">
      <c r="A24" s="1">
        <v>60</v>
      </c>
      <c r="B24" s="1" t="s">
        <v>15</v>
      </c>
      <c r="C24" s="1">
        <v>1</v>
      </c>
      <c r="D24" s="1">
        <v>260</v>
      </c>
      <c r="E24" s="1">
        <v>1</v>
      </c>
      <c r="F24" s="1">
        <v>38</v>
      </c>
      <c r="G24" s="1">
        <v>0</v>
      </c>
      <c r="H24" s="1">
        <v>255000</v>
      </c>
      <c r="I24" s="1">
        <v>2.2000000000000002</v>
      </c>
      <c r="J24" s="1">
        <v>132</v>
      </c>
      <c r="K24" s="1" t="s">
        <v>24</v>
      </c>
      <c r="L24" s="1">
        <v>1</v>
      </c>
      <c r="M24" s="1">
        <v>45</v>
      </c>
      <c r="N24" s="1">
        <v>1</v>
      </c>
    </row>
    <row r="25" spans="1:14" x14ac:dyDescent="0.25">
      <c r="A25" s="1">
        <v>60</v>
      </c>
      <c r="B25" s="1" t="s">
        <v>15</v>
      </c>
      <c r="C25" s="1">
        <v>1</v>
      </c>
      <c r="D25" s="1">
        <v>607</v>
      </c>
      <c r="E25" s="1">
        <v>0</v>
      </c>
      <c r="F25" s="1">
        <v>40</v>
      </c>
      <c r="G25" s="1">
        <v>0</v>
      </c>
      <c r="H25" s="1">
        <v>216000</v>
      </c>
      <c r="I25" s="1">
        <v>0.6</v>
      </c>
      <c r="J25" s="1">
        <v>138</v>
      </c>
      <c r="K25" s="1" t="s">
        <v>23</v>
      </c>
      <c r="L25" s="1">
        <v>1</v>
      </c>
      <c r="M25" s="1">
        <v>54</v>
      </c>
      <c r="N25" s="1">
        <v>0</v>
      </c>
    </row>
    <row r="26" spans="1:14" x14ac:dyDescent="0.25">
      <c r="A26" s="1">
        <v>49</v>
      </c>
      <c r="B26" s="1" t="s">
        <v>15</v>
      </c>
      <c r="C26" s="1">
        <v>0</v>
      </c>
      <c r="D26" s="1">
        <v>789</v>
      </c>
      <c r="E26" s="1">
        <v>0</v>
      </c>
      <c r="F26" s="1">
        <v>20</v>
      </c>
      <c r="G26" s="1">
        <v>1</v>
      </c>
      <c r="H26" s="1">
        <v>319000</v>
      </c>
      <c r="I26" s="1">
        <v>1.1000000000000001</v>
      </c>
      <c r="J26" s="1">
        <v>136</v>
      </c>
      <c r="K26" s="1" t="s">
        <v>23</v>
      </c>
      <c r="L26" s="1">
        <v>1</v>
      </c>
      <c r="M26" s="1">
        <v>55</v>
      </c>
      <c r="N26" s="1">
        <v>1</v>
      </c>
    </row>
    <row r="27" spans="1:14" x14ac:dyDescent="0.25">
      <c r="A27" s="1">
        <v>45</v>
      </c>
      <c r="B27" s="1" t="s">
        <v>15</v>
      </c>
      <c r="C27" s="1">
        <v>0</v>
      </c>
      <c r="D27" s="1">
        <v>7702</v>
      </c>
      <c r="E27" s="1">
        <v>1</v>
      </c>
      <c r="F27" s="1">
        <v>25</v>
      </c>
      <c r="G27" s="1">
        <v>1</v>
      </c>
      <c r="H27" s="1">
        <v>390000</v>
      </c>
      <c r="I27" s="1">
        <v>1</v>
      </c>
      <c r="J27" s="1">
        <v>139</v>
      </c>
      <c r="K27" s="1" t="s">
        <v>23</v>
      </c>
      <c r="L27" s="1">
        <v>0</v>
      </c>
      <c r="M27" s="1">
        <v>60</v>
      </c>
      <c r="N27" s="1">
        <v>1</v>
      </c>
    </row>
    <row r="28" spans="1:14" x14ac:dyDescent="0.25">
      <c r="A28" s="1">
        <v>50</v>
      </c>
      <c r="B28" s="1" t="s">
        <v>15</v>
      </c>
      <c r="C28" s="1">
        <v>0</v>
      </c>
      <c r="D28" s="1">
        <v>318</v>
      </c>
      <c r="E28" s="1">
        <v>0</v>
      </c>
      <c r="F28" s="1">
        <v>40</v>
      </c>
      <c r="G28" s="1">
        <v>1</v>
      </c>
      <c r="H28" s="1">
        <v>216000</v>
      </c>
      <c r="I28" s="1">
        <v>2.2999999999999998</v>
      </c>
      <c r="J28" s="1">
        <v>131</v>
      </c>
      <c r="K28" s="1" t="s">
        <v>24</v>
      </c>
      <c r="L28" s="1">
        <v>0</v>
      </c>
      <c r="M28" s="1">
        <v>60</v>
      </c>
      <c r="N28" s="1">
        <v>1</v>
      </c>
    </row>
    <row r="29" spans="1:14" x14ac:dyDescent="0.25">
      <c r="A29" s="1">
        <v>55</v>
      </c>
      <c r="B29" s="1" t="s">
        <v>15</v>
      </c>
      <c r="C29" s="1">
        <v>0</v>
      </c>
      <c r="D29" s="1">
        <v>109</v>
      </c>
      <c r="E29" s="1">
        <v>0</v>
      </c>
      <c r="F29" s="1">
        <v>35</v>
      </c>
      <c r="G29" s="1">
        <v>0</v>
      </c>
      <c r="H29" s="1">
        <v>254000</v>
      </c>
      <c r="I29" s="1">
        <v>1.1000000000000001</v>
      </c>
      <c r="J29" s="1">
        <v>139</v>
      </c>
      <c r="K29" s="1" t="s">
        <v>23</v>
      </c>
      <c r="L29" s="1">
        <v>1</v>
      </c>
      <c r="M29" s="1">
        <v>60</v>
      </c>
      <c r="N29" s="1">
        <v>0</v>
      </c>
    </row>
    <row r="30" spans="1:14" x14ac:dyDescent="0.25">
      <c r="A30" s="1">
        <v>45</v>
      </c>
      <c r="B30" s="1" t="s">
        <v>15</v>
      </c>
      <c r="C30" s="1">
        <v>0</v>
      </c>
      <c r="D30" s="1">
        <v>582</v>
      </c>
      <c r="E30" s="1">
        <v>0</v>
      </c>
      <c r="F30" s="1">
        <v>35</v>
      </c>
      <c r="G30" s="1">
        <v>0</v>
      </c>
      <c r="H30" s="1">
        <v>385000</v>
      </c>
      <c r="I30" s="1">
        <v>1</v>
      </c>
      <c r="J30" s="1">
        <v>145</v>
      </c>
      <c r="K30" s="1" t="s">
        <v>23</v>
      </c>
      <c r="L30" s="1">
        <v>0</v>
      </c>
      <c r="M30" s="1">
        <v>61</v>
      </c>
      <c r="N30" s="1">
        <v>1</v>
      </c>
    </row>
    <row r="31" spans="1:14" x14ac:dyDescent="0.25">
      <c r="A31" s="1">
        <v>45</v>
      </c>
      <c r="B31" s="1" t="s">
        <v>15</v>
      </c>
      <c r="C31" s="1">
        <v>0</v>
      </c>
      <c r="D31" s="1">
        <v>582</v>
      </c>
      <c r="E31" s="1">
        <v>0</v>
      </c>
      <c r="F31" s="1">
        <v>80</v>
      </c>
      <c r="G31" s="1">
        <v>0</v>
      </c>
      <c r="H31" s="1">
        <v>263358.03000000003</v>
      </c>
      <c r="I31" s="1">
        <v>1.18</v>
      </c>
      <c r="J31" s="1">
        <v>137</v>
      </c>
      <c r="K31" s="1" t="s">
        <v>24</v>
      </c>
      <c r="L31" s="1">
        <v>0</v>
      </c>
      <c r="M31" s="1">
        <v>63</v>
      </c>
      <c r="N31" s="1">
        <v>0</v>
      </c>
    </row>
    <row r="32" spans="1:14" x14ac:dyDescent="0.25">
      <c r="A32" s="1">
        <v>60</v>
      </c>
      <c r="B32" s="1" t="s">
        <v>15</v>
      </c>
      <c r="C32" s="1">
        <v>0</v>
      </c>
      <c r="D32" s="1">
        <v>68</v>
      </c>
      <c r="E32" s="1">
        <v>0</v>
      </c>
      <c r="F32" s="1">
        <v>20</v>
      </c>
      <c r="G32" s="1">
        <v>0</v>
      </c>
      <c r="H32" s="1">
        <v>119000</v>
      </c>
      <c r="I32" s="1">
        <v>2.9</v>
      </c>
      <c r="J32" s="1">
        <v>127</v>
      </c>
      <c r="K32" s="1" t="s">
        <v>23</v>
      </c>
      <c r="L32" s="1">
        <v>1</v>
      </c>
      <c r="M32" s="1">
        <v>64</v>
      </c>
      <c r="N32" s="1">
        <v>1</v>
      </c>
    </row>
    <row r="33" spans="1:14" x14ac:dyDescent="0.25">
      <c r="A33" s="1">
        <v>42</v>
      </c>
      <c r="B33" s="1" t="s">
        <v>15</v>
      </c>
      <c r="C33" s="1">
        <v>1</v>
      </c>
      <c r="D33" s="1">
        <v>250</v>
      </c>
      <c r="E33" s="1">
        <v>1</v>
      </c>
      <c r="F33" s="1">
        <v>15</v>
      </c>
      <c r="G33" s="1">
        <v>0</v>
      </c>
      <c r="H33" s="1">
        <v>213000</v>
      </c>
      <c r="I33" s="1">
        <v>1.3</v>
      </c>
      <c r="J33" s="1">
        <v>136</v>
      </c>
      <c r="K33" s="1" t="s">
        <v>24</v>
      </c>
      <c r="L33" s="1">
        <v>0</v>
      </c>
      <c r="M33" s="1">
        <v>65</v>
      </c>
      <c r="N33" s="1">
        <v>1</v>
      </c>
    </row>
    <row r="34" spans="1:14" x14ac:dyDescent="0.25">
      <c r="A34" s="1">
        <v>41</v>
      </c>
      <c r="B34" s="1" t="s">
        <v>15</v>
      </c>
      <c r="C34" s="1">
        <v>0</v>
      </c>
      <c r="D34" s="1">
        <v>148</v>
      </c>
      <c r="E34" s="1">
        <v>0</v>
      </c>
      <c r="F34" s="1">
        <v>40</v>
      </c>
      <c r="G34" s="1">
        <v>0</v>
      </c>
      <c r="H34" s="1">
        <v>374000</v>
      </c>
      <c r="I34" s="1">
        <v>0.8</v>
      </c>
      <c r="J34" s="1">
        <v>140</v>
      </c>
      <c r="K34" s="1" t="s">
        <v>23</v>
      </c>
      <c r="L34" s="1">
        <v>1</v>
      </c>
      <c r="M34" s="1">
        <v>68</v>
      </c>
      <c r="N34" s="1">
        <v>0</v>
      </c>
    </row>
    <row r="35" spans="1:14" x14ac:dyDescent="0.25">
      <c r="A35" s="1">
        <v>58</v>
      </c>
      <c r="B35" s="1" t="s">
        <v>15</v>
      </c>
      <c r="C35" s="1">
        <v>0</v>
      </c>
      <c r="D35" s="1">
        <v>582</v>
      </c>
      <c r="E35" s="1">
        <v>1</v>
      </c>
      <c r="F35" s="1">
        <v>35</v>
      </c>
      <c r="G35" s="1">
        <v>0</v>
      </c>
      <c r="H35" s="1">
        <v>122000</v>
      </c>
      <c r="I35" s="1">
        <v>0.9</v>
      </c>
      <c r="J35" s="1">
        <v>139</v>
      </c>
      <c r="K35" s="1" t="s">
        <v>23</v>
      </c>
      <c r="L35" s="1">
        <v>1</v>
      </c>
      <c r="M35" s="1">
        <v>71</v>
      </c>
      <c r="N35" s="1">
        <v>0</v>
      </c>
    </row>
    <row r="36" spans="1:14" x14ac:dyDescent="0.25">
      <c r="A36" s="1">
        <v>60</v>
      </c>
      <c r="B36" s="1" t="s">
        <v>15</v>
      </c>
      <c r="C36" s="1">
        <v>1</v>
      </c>
      <c r="D36" s="1">
        <v>47</v>
      </c>
      <c r="E36" s="1">
        <v>0</v>
      </c>
      <c r="F36" s="1">
        <v>20</v>
      </c>
      <c r="G36" s="1">
        <v>0</v>
      </c>
      <c r="H36" s="1">
        <v>204000</v>
      </c>
      <c r="I36" s="1">
        <v>0.7</v>
      </c>
      <c r="J36" s="1">
        <v>139</v>
      </c>
      <c r="K36" s="1" t="s">
        <v>23</v>
      </c>
      <c r="L36" s="1">
        <v>1</v>
      </c>
      <c r="M36" s="1">
        <v>73</v>
      </c>
      <c r="N36" s="1">
        <v>1</v>
      </c>
    </row>
    <row r="37" spans="1:14" x14ac:dyDescent="0.25">
      <c r="A37" s="1">
        <v>42</v>
      </c>
      <c r="B37" s="1" t="s">
        <v>15</v>
      </c>
      <c r="C37" s="1">
        <v>0</v>
      </c>
      <c r="D37" s="1">
        <v>102</v>
      </c>
      <c r="E37" s="1">
        <v>1</v>
      </c>
      <c r="F37" s="1">
        <v>40</v>
      </c>
      <c r="G37" s="1">
        <v>0</v>
      </c>
      <c r="H37" s="1">
        <v>237000</v>
      </c>
      <c r="I37" s="1">
        <v>1.2</v>
      </c>
      <c r="J37" s="1">
        <v>140</v>
      </c>
      <c r="K37" s="1" t="s">
        <v>23</v>
      </c>
      <c r="L37" s="1">
        <v>0</v>
      </c>
      <c r="M37" s="1">
        <v>74</v>
      </c>
      <c r="N37" s="1">
        <v>0</v>
      </c>
    </row>
    <row r="38" spans="1:14" x14ac:dyDescent="0.25">
      <c r="A38" s="1">
        <v>55</v>
      </c>
      <c r="B38" s="1" t="s">
        <v>15</v>
      </c>
      <c r="C38" s="1">
        <v>0</v>
      </c>
      <c r="D38" s="1">
        <v>336</v>
      </c>
      <c r="E38" s="1">
        <v>0</v>
      </c>
      <c r="F38" s="1">
        <v>45</v>
      </c>
      <c r="G38" s="1">
        <v>1</v>
      </c>
      <c r="H38" s="1">
        <v>324000</v>
      </c>
      <c r="I38" s="1">
        <v>0.9</v>
      </c>
      <c r="J38" s="1">
        <v>140</v>
      </c>
      <c r="K38" s="1" t="s">
        <v>24</v>
      </c>
      <c r="L38" s="1">
        <v>0</v>
      </c>
      <c r="M38" s="1">
        <v>74</v>
      </c>
      <c r="N38" s="1">
        <v>0</v>
      </c>
    </row>
    <row r="39" spans="1:14" x14ac:dyDescent="0.25">
      <c r="A39" s="1">
        <v>60</v>
      </c>
      <c r="B39" s="1" t="s">
        <v>15</v>
      </c>
      <c r="C39" s="1">
        <v>1</v>
      </c>
      <c r="D39" s="1">
        <v>76</v>
      </c>
      <c r="E39" s="1">
        <v>1</v>
      </c>
      <c r="F39" s="1">
        <v>25</v>
      </c>
      <c r="G39" s="1">
        <v>0</v>
      </c>
      <c r="H39" s="1">
        <v>196000</v>
      </c>
      <c r="I39" s="1">
        <v>2.5</v>
      </c>
      <c r="J39" s="1">
        <v>132</v>
      </c>
      <c r="K39" s="1" t="s">
        <v>24</v>
      </c>
      <c r="L39" s="1">
        <v>0</v>
      </c>
      <c r="M39" s="1">
        <v>77</v>
      </c>
      <c r="N39" s="1">
        <v>1</v>
      </c>
    </row>
    <row r="40" spans="1:14" x14ac:dyDescent="0.25">
      <c r="A40" s="1">
        <v>59</v>
      </c>
      <c r="B40" s="1" t="s">
        <v>15</v>
      </c>
      <c r="C40" s="1">
        <v>1</v>
      </c>
      <c r="D40" s="1">
        <v>280</v>
      </c>
      <c r="E40" s="1">
        <v>1</v>
      </c>
      <c r="F40" s="1">
        <v>25</v>
      </c>
      <c r="G40" s="1">
        <v>1</v>
      </c>
      <c r="H40" s="1">
        <v>302000</v>
      </c>
      <c r="I40" s="1">
        <v>1</v>
      </c>
      <c r="J40" s="1">
        <v>141</v>
      </c>
      <c r="K40" s="1" t="s">
        <v>24</v>
      </c>
      <c r="L40" s="1">
        <v>0</v>
      </c>
      <c r="M40" s="1">
        <v>78</v>
      </c>
      <c r="N40" s="1">
        <v>1</v>
      </c>
    </row>
    <row r="41" spans="1:14" x14ac:dyDescent="0.25">
      <c r="A41" s="1">
        <v>51</v>
      </c>
      <c r="B41" s="1" t="s">
        <v>15</v>
      </c>
      <c r="C41" s="1">
        <v>0</v>
      </c>
      <c r="D41" s="1">
        <v>78</v>
      </c>
      <c r="E41" s="1">
        <v>0</v>
      </c>
      <c r="F41" s="1">
        <v>50</v>
      </c>
      <c r="G41" s="1">
        <v>0</v>
      </c>
      <c r="H41" s="1">
        <v>406000</v>
      </c>
      <c r="I41" s="1">
        <v>0.7</v>
      </c>
      <c r="J41" s="1">
        <v>140</v>
      </c>
      <c r="K41" s="1" t="s">
        <v>23</v>
      </c>
      <c r="L41" s="1">
        <v>0</v>
      </c>
      <c r="M41" s="1">
        <v>79</v>
      </c>
      <c r="N41" s="1">
        <v>0</v>
      </c>
    </row>
    <row r="42" spans="1:14" x14ac:dyDescent="0.25">
      <c r="A42" s="1">
        <v>55</v>
      </c>
      <c r="B42" s="1" t="s">
        <v>15</v>
      </c>
      <c r="C42" s="1">
        <v>0</v>
      </c>
      <c r="D42" s="1">
        <v>47</v>
      </c>
      <c r="E42" s="1">
        <v>0</v>
      </c>
      <c r="F42" s="1">
        <v>35</v>
      </c>
      <c r="G42" s="1">
        <v>1</v>
      </c>
      <c r="H42" s="1">
        <v>173000</v>
      </c>
      <c r="I42" s="1">
        <v>1.1000000000000001</v>
      </c>
      <c r="J42" s="1">
        <v>137</v>
      </c>
      <c r="K42" s="1" t="s">
        <v>23</v>
      </c>
      <c r="L42" s="1">
        <v>0</v>
      </c>
      <c r="M42" s="1">
        <v>79</v>
      </c>
      <c r="N42" s="1">
        <v>0</v>
      </c>
    </row>
    <row r="43" spans="1:14" x14ac:dyDescent="0.25">
      <c r="A43" s="1">
        <v>44</v>
      </c>
      <c r="B43" s="1" t="s">
        <v>15</v>
      </c>
      <c r="C43" s="1">
        <v>0</v>
      </c>
      <c r="D43" s="1">
        <v>84</v>
      </c>
      <c r="E43" s="1">
        <v>1</v>
      </c>
      <c r="F43" s="1">
        <v>40</v>
      </c>
      <c r="G43" s="1">
        <v>1</v>
      </c>
      <c r="H43" s="1">
        <v>235000</v>
      </c>
      <c r="I43" s="1">
        <v>0.7</v>
      </c>
      <c r="J43" s="1">
        <v>139</v>
      </c>
      <c r="K43" s="1" t="s">
        <v>23</v>
      </c>
      <c r="L43" s="1">
        <v>0</v>
      </c>
      <c r="M43" s="1">
        <v>79</v>
      </c>
      <c r="N43" s="1">
        <v>0</v>
      </c>
    </row>
    <row r="44" spans="1:14" x14ac:dyDescent="0.25">
      <c r="A44" s="1">
        <v>57</v>
      </c>
      <c r="B44" s="1" t="s">
        <v>15</v>
      </c>
      <c r="C44" s="1">
        <v>1</v>
      </c>
      <c r="D44" s="1">
        <v>115</v>
      </c>
      <c r="E44" s="1">
        <v>0</v>
      </c>
      <c r="F44" s="1">
        <v>25</v>
      </c>
      <c r="G44" s="1">
        <v>1</v>
      </c>
      <c r="H44" s="1">
        <v>181000</v>
      </c>
      <c r="I44" s="1">
        <v>1.1000000000000001</v>
      </c>
      <c r="J44" s="1">
        <v>144</v>
      </c>
      <c r="K44" s="1" t="s">
        <v>23</v>
      </c>
      <c r="L44" s="1">
        <v>0</v>
      </c>
      <c r="M44" s="1">
        <v>79</v>
      </c>
      <c r="N44" s="1">
        <v>0</v>
      </c>
    </row>
    <row r="45" spans="1:14" x14ac:dyDescent="0.25">
      <c r="A45" s="1">
        <v>60</v>
      </c>
      <c r="B45" s="1" t="s">
        <v>15</v>
      </c>
      <c r="C45" s="1">
        <v>0</v>
      </c>
      <c r="D45" s="1">
        <v>897</v>
      </c>
      <c r="E45" s="1">
        <v>1</v>
      </c>
      <c r="F45" s="1">
        <v>45</v>
      </c>
      <c r="G45" s="1">
        <v>0</v>
      </c>
      <c r="H45" s="1">
        <v>297000</v>
      </c>
      <c r="I45" s="1">
        <v>1</v>
      </c>
      <c r="J45" s="1">
        <v>133</v>
      </c>
      <c r="K45" s="1" t="s">
        <v>23</v>
      </c>
      <c r="L45" s="1">
        <v>0</v>
      </c>
      <c r="M45" s="1">
        <v>80</v>
      </c>
      <c r="N45" s="1">
        <v>0</v>
      </c>
    </row>
    <row r="46" spans="1:14" x14ac:dyDescent="0.25">
      <c r="A46" s="1">
        <v>42</v>
      </c>
      <c r="B46" s="1" t="s">
        <v>15</v>
      </c>
      <c r="C46" s="1">
        <v>0</v>
      </c>
      <c r="D46" s="1">
        <v>582</v>
      </c>
      <c r="E46" s="1">
        <v>0</v>
      </c>
      <c r="F46" s="1">
        <v>60</v>
      </c>
      <c r="G46" s="1">
        <v>0</v>
      </c>
      <c r="H46" s="1">
        <v>263358.03000000003</v>
      </c>
      <c r="I46" s="1">
        <v>1.18</v>
      </c>
      <c r="J46" s="1">
        <v>137</v>
      </c>
      <c r="K46" s="1" t="s">
        <v>24</v>
      </c>
      <c r="L46" s="1">
        <v>0</v>
      </c>
      <c r="M46" s="1">
        <v>82</v>
      </c>
      <c r="N46" s="1">
        <v>0</v>
      </c>
    </row>
    <row r="47" spans="1:14" x14ac:dyDescent="0.25">
      <c r="A47" s="1">
        <v>60</v>
      </c>
      <c r="B47" s="1" t="s">
        <v>15</v>
      </c>
      <c r="C47" s="1">
        <v>1</v>
      </c>
      <c r="D47" s="1">
        <v>154</v>
      </c>
      <c r="E47" s="1">
        <v>0</v>
      </c>
      <c r="F47" s="1">
        <v>25</v>
      </c>
      <c r="G47" s="1">
        <v>0</v>
      </c>
      <c r="H47" s="1">
        <v>210000</v>
      </c>
      <c r="I47" s="1">
        <v>1.7</v>
      </c>
      <c r="J47" s="1">
        <v>135</v>
      </c>
      <c r="K47" s="1" t="s">
        <v>23</v>
      </c>
      <c r="L47" s="1">
        <v>0</v>
      </c>
      <c r="M47" s="1">
        <v>82</v>
      </c>
      <c r="N47" s="1">
        <v>1</v>
      </c>
    </row>
    <row r="48" spans="1:14" x14ac:dyDescent="0.25">
      <c r="A48" s="1">
        <v>58</v>
      </c>
      <c r="B48" s="1" t="s">
        <v>15</v>
      </c>
      <c r="C48" s="1">
        <v>0</v>
      </c>
      <c r="D48" s="1">
        <v>144</v>
      </c>
      <c r="E48" s="1">
        <v>1</v>
      </c>
      <c r="F48" s="1">
        <v>38</v>
      </c>
      <c r="G48" s="1">
        <v>1</v>
      </c>
      <c r="H48" s="1">
        <v>327000</v>
      </c>
      <c r="I48" s="1">
        <v>0.7</v>
      </c>
      <c r="J48" s="1">
        <v>142</v>
      </c>
      <c r="K48" s="1" t="s">
        <v>24</v>
      </c>
      <c r="L48" s="1">
        <v>0</v>
      </c>
      <c r="M48" s="1">
        <v>83</v>
      </c>
      <c r="N48" s="1">
        <v>0</v>
      </c>
    </row>
    <row r="49" spans="1:14" x14ac:dyDescent="0.25">
      <c r="A49" s="1">
        <v>58</v>
      </c>
      <c r="B49" s="1" t="s">
        <v>15</v>
      </c>
      <c r="C49" s="1">
        <v>1</v>
      </c>
      <c r="D49" s="1">
        <v>133</v>
      </c>
      <c r="E49" s="1">
        <v>0</v>
      </c>
      <c r="F49" s="1">
        <v>60</v>
      </c>
      <c r="G49" s="1">
        <v>1</v>
      </c>
      <c r="H49" s="1">
        <v>219000</v>
      </c>
      <c r="I49" s="1">
        <v>1</v>
      </c>
      <c r="J49" s="1">
        <v>141</v>
      </c>
      <c r="K49" s="1" t="s">
        <v>23</v>
      </c>
      <c r="L49" s="1">
        <v>0</v>
      </c>
      <c r="M49" s="1">
        <v>83</v>
      </c>
      <c r="N49" s="1">
        <v>0</v>
      </c>
    </row>
    <row r="50" spans="1:14" x14ac:dyDescent="0.25">
      <c r="A50" s="1">
        <v>60</v>
      </c>
      <c r="B50" s="1" t="s">
        <v>15</v>
      </c>
      <c r="C50" s="1">
        <v>1</v>
      </c>
      <c r="D50" s="1">
        <v>156</v>
      </c>
      <c r="E50" s="1">
        <v>1</v>
      </c>
      <c r="F50" s="1">
        <v>25</v>
      </c>
      <c r="G50" s="1">
        <v>1</v>
      </c>
      <c r="H50" s="1">
        <v>318000</v>
      </c>
      <c r="I50" s="1">
        <v>1.2</v>
      </c>
      <c r="J50" s="1">
        <v>137</v>
      </c>
      <c r="K50" s="1" t="s">
        <v>24</v>
      </c>
      <c r="L50" s="1">
        <v>0</v>
      </c>
      <c r="M50" s="1">
        <v>85</v>
      </c>
      <c r="N50" s="1">
        <v>0</v>
      </c>
    </row>
    <row r="51" spans="1:14" x14ac:dyDescent="0.25">
      <c r="A51" s="1">
        <v>42</v>
      </c>
      <c r="B51" s="1" t="s">
        <v>15</v>
      </c>
      <c r="C51" s="1">
        <v>0</v>
      </c>
      <c r="D51" s="1">
        <v>5209</v>
      </c>
      <c r="E51" s="1">
        <v>0</v>
      </c>
      <c r="F51" s="1">
        <v>30</v>
      </c>
      <c r="G51" s="1">
        <v>0</v>
      </c>
      <c r="H51" s="1">
        <v>226000</v>
      </c>
      <c r="I51" s="1">
        <v>1</v>
      </c>
      <c r="J51" s="1">
        <v>140</v>
      </c>
      <c r="K51" s="1" t="s">
        <v>23</v>
      </c>
      <c r="L51" s="1">
        <v>1</v>
      </c>
      <c r="M51" s="1">
        <v>87</v>
      </c>
      <c r="N51" s="1">
        <v>0</v>
      </c>
    </row>
    <row r="52" spans="1:14" x14ac:dyDescent="0.25">
      <c r="A52" s="1">
        <v>60</v>
      </c>
      <c r="B52" s="1" t="s">
        <v>15</v>
      </c>
      <c r="C52" s="1">
        <v>0</v>
      </c>
      <c r="D52" s="1">
        <v>53</v>
      </c>
      <c r="E52" s="1">
        <v>0</v>
      </c>
      <c r="F52" s="1">
        <v>50</v>
      </c>
      <c r="G52" s="1">
        <v>1</v>
      </c>
      <c r="H52" s="1">
        <v>286000</v>
      </c>
      <c r="I52" s="1">
        <v>2.2999999999999998</v>
      </c>
      <c r="J52" s="1">
        <v>143</v>
      </c>
      <c r="K52" s="1" t="s">
        <v>24</v>
      </c>
      <c r="L52" s="1">
        <v>0</v>
      </c>
      <c r="M52" s="1">
        <v>87</v>
      </c>
      <c r="N52" s="1">
        <v>0</v>
      </c>
    </row>
    <row r="53" spans="1:14" x14ac:dyDescent="0.25">
      <c r="A53" s="1">
        <v>55</v>
      </c>
      <c r="B53" s="1" t="s">
        <v>15</v>
      </c>
      <c r="C53" s="1">
        <v>0</v>
      </c>
      <c r="D53" s="1">
        <v>748</v>
      </c>
      <c r="E53" s="1">
        <v>0</v>
      </c>
      <c r="F53" s="1">
        <v>45</v>
      </c>
      <c r="G53" s="1">
        <v>0</v>
      </c>
      <c r="H53" s="1">
        <v>263000</v>
      </c>
      <c r="I53" s="1">
        <v>1.3</v>
      </c>
      <c r="J53" s="1">
        <v>137</v>
      </c>
      <c r="K53" s="1" t="s">
        <v>23</v>
      </c>
      <c r="L53" s="1">
        <v>0</v>
      </c>
      <c r="M53" s="1">
        <v>88</v>
      </c>
      <c r="N53" s="1">
        <v>0</v>
      </c>
    </row>
    <row r="54" spans="1:14" x14ac:dyDescent="0.25">
      <c r="A54" s="1">
        <v>45</v>
      </c>
      <c r="B54" s="1" t="s">
        <v>15</v>
      </c>
      <c r="C54" s="1">
        <v>1</v>
      </c>
      <c r="D54" s="1">
        <v>1876</v>
      </c>
      <c r="E54" s="1">
        <v>1</v>
      </c>
      <c r="F54" s="1">
        <v>35</v>
      </c>
      <c r="G54" s="1">
        <v>0</v>
      </c>
      <c r="H54" s="1">
        <v>226000</v>
      </c>
      <c r="I54" s="1">
        <v>0.9</v>
      </c>
      <c r="J54" s="1">
        <v>138</v>
      </c>
      <c r="K54" s="1" t="s">
        <v>23</v>
      </c>
      <c r="L54" s="1">
        <v>0</v>
      </c>
      <c r="M54" s="1">
        <v>88</v>
      </c>
      <c r="N54" s="1">
        <v>0</v>
      </c>
    </row>
    <row r="55" spans="1:14" x14ac:dyDescent="0.25">
      <c r="A55" s="1">
        <v>45</v>
      </c>
      <c r="B55" s="1" t="s">
        <v>15</v>
      </c>
      <c r="C55" s="1">
        <v>0</v>
      </c>
      <c r="D55" s="1">
        <v>292</v>
      </c>
      <c r="E55" s="1">
        <v>1</v>
      </c>
      <c r="F55" s="1">
        <v>35</v>
      </c>
      <c r="G55" s="1">
        <v>0</v>
      </c>
      <c r="H55" s="1">
        <v>850000</v>
      </c>
      <c r="I55" s="1">
        <v>1.3</v>
      </c>
      <c r="J55" s="1">
        <v>142</v>
      </c>
      <c r="K55" s="1" t="s">
        <v>23</v>
      </c>
      <c r="L55" s="1">
        <v>1</v>
      </c>
      <c r="M55" s="1">
        <v>88</v>
      </c>
      <c r="N55" s="1">
        <v>0</v>
      </c>
    </row>
    <row r="56" spans="1:14" x14ac:dyDescent="0.25">
      <c r="A56" s="1">
        <v>55</v>
      </c>
      <c r="B56" s="1" t="s">
        <v>15</v>
      </c>
      <c r="C56" s="1">
        <v>0</v>
      </c>
      <c r="D56" s="1">
        <v>60</v>
      </c>
      <c r="E56" s="1">
        <v>0</v>
      </c>
      <c r="F56" s="1">
        <v>35</v>
      </c>
      <c r="G56" s="1">
        <v>0</v>
      </c>
      <c r="H56" s="1">
        <v>228000</v>
      </c>
      <c r="I56" s="1">
        <v>1.2</v>
      </c>
      <c r="J56" s="1">
        <v>135</v>
      </c>
      <c r="K56" s="1" t="s">
        <v>23</v>
      </c>
      <c r="L56" s="1">
        <v>1</v>
      </c>
      <c r="M56" s="1">
        <v>90</v>
      </c>
      <c r="N56" s="1">
        <v>0</v>
      </c>
    </row>
    <row r="57" spans="1:14" x14ac:dyDescent="0.25">
      <c r="A57" s="1">
        <v>50</v>
      </c>
      <c r="B57" s="1" t="s">
        <v>15</v>
      </c>
      <c r="C57" s="1">
        <v>0</v>
      </c>
      <c r="D57" s="1">
        <v>369</v>
      </c>
      <c r="E57" s="1">
        <v>1</v>
      </c>
      <c r="F57" s="1">
        <v>25</v>
      </c>
      <c r="G57" s="1">
        <v>0</v>
      </c>
      <c r="H57" s="1">
        <v>252000</v>
      </c>
      <c r="I57" s="1">
        <v>1.6</v>
      </c>
      <c r="J57" s="1">
        <v>136</v>
      </c>
      <c r="K57" s="1" t="s">
        <v>23</v>
      </c>
      <c r="L57" s="1">
        <v>0</v>
      </c>
      <c r="M57" s="1">
        <v>90</v>
      </c>
      <c r="N57" s="1">
        <v>0</v>
      </c>
    </row>
    <row r="58" spans="1:14" x14ac:dyDescent="0.25">
      <c r="A58" s="1">
        <v>60</v>
      </c>
      <c r="B58" s="1" t="s">
        <v>15</v>
      </c>
      <c r="C58" s="1">
        <v>1</v>
      </c>
      <c r="D58" s="1">
        <v>754</v>
      </c>
      <c r="E58" s="1">
        <v>1</v>
      </c>
      <c r="F58" s="1">
        <v>40</v>
      </c>
      <c r="G58" s="1">
        <v>1</v>
      </c>
      <c r="H58" s="1">
        <v>328000</v>
      </c>
      <c r="I58" s="1">
        <v>1.2</v>
      </c>
      <c r="J58" s="1">
        <v>126</v>
      </c>
      <c r="K58" s="1" t="s">
        <v>23</v>
      </c>
      <c r="L58" s="1">
        <v>0</v>
      </c>
      <c r="M58" s="1">
        <v>91</v>
      </c>
      <c r="N58" s="1">
        <v>0</v>
      </c>
    </row>
    <row r="59" spans="1:14" x14ac:dyDescent="0.25">
      <c r="A59" s="1">
        <v>58</v>
      </c>
      <c r="B59" s="1" t="s">
        <v>15</v>
      </c>
      <c r="C59" s="1">
        <v>1</v>
      </c>
      <c r="D59" s="1">
        <v>400</v>
      </c>
      <c r="E59" s="1">
        <v>0</v>
      </c>
      <c r="F59" s="1">
        <v>40</v>
      </c>
      <c r="G59" s="1">
        <v>0</v>
      </c>
      <c r="H59" s="1">
        <v>164000</v>
      </c>
      <c r="I59" s="1">
        <v>1</v>
      </c>
      <c r="J59" s="1">
        <v>139</v>
      </c>
      <c r="K59" s="1" t="s">
        <v>24</v>
      </c>
      <c r="L59" s="1">
        <v>0</v>
      </c>
      <c r="M59" s="1">
        <v>91</v>
      </c>
      <c r="N59" s="1">
        <v>0</v>
      </c>
    </row>
    <row r="60" spans="1:14" x14ac:dyDescent="0.25">
      <c r="A60" s="1">
        <v>60</v>
      </c>
      <c r="B60" s="1" t="s">
        <v>15</v>
      </c>
      <c r="C60" s="1">
        <v>1</v>
      </c>
      <c r="D60" s="1">
        <v>96</v>
      </c>
      <c r="E60" s="1">
        <v>1</v>
      </c>
      <c r="F60" s="1">
        <v>60</v>
      </c>
      <c r="G60" s="1">
        <v>1</v>
      </c>
      <c r="H60" s="1">
        <v>271000</v>
      </c>
      <c r="I60" s="1">
        <v>0.7</v>
      </c>
      <c r="J60" s="1">
        <v>136</v>
      </c>
      <c r="K60" s="1" t="s">
        <v>24</v>
      </c>
      <c r="L60" s="1">
        <v>0</v>
      </c>
      <c r="M60" s="1">
        <v>94</v>
      </c>
      <c r="N60" s="1">
        <v>0</v>
      </c>
    </row>
    <row r="61" spans="1:14" x14ac:dyDescent="0.25">
      <c r="A61" s="1">
        <v>60</v>
      </c>
      <c r="B61" s="1" t="s">
        <v>15</v>
      </c>
      <c r="C61" s="1">
        <v>1</v>
      </c>
      <c r="D61" s="1">
        <v>737</v>
      </c>
      <c r="E61" s="1">
        <v>0</v>
      </c>
      <c r="F61" s="1">
        <v>60</v>
      </c>
      <c r="G61" s="1">
        <v>1</v>
      </c>
      <c r="H61" s="1">
        <v>210000</v>
      </c>
      <c r="I61" s="1">
        <v>1.5</v>
      </c>
      <c r="J61" s="1">
        <v>135</v>
      </c>
      <c r="K61" s="1" t="s">
        <v>23</v>
      </c>
      <c r="L61" s="1">
        <v>1</v>
      </c>
      <c r="M61" s="1">
        <v>95</v>
      </c>
      <c r="N61" s="1">
        <v>0</v>
      </c>
    </row>
    <row r="62" spans="1:14" x14ac:dyDescent="0.25">
      <c r="A62" s="1">
        <v>60</v>
      </c>
      <c r="B62" s="1" t="s">
        <v>15</v>
      </c>
      <c r="C62" s="1">
        <v>0</v>
      </c>
      <c r="D62" s="1">
        <v>96</v>
      </c>
      <c r="E62" s="1">
        <v>1</v>
      </c>
      <c r="F62" s="1">
        <v>38</v>
      </c>
      <c r="G62" s="1">
        <v>0</v>
      </c>
      <c r="H62" s="1">
        <v>228000</v>
      </c>
      <c r="I62" s="1">
        <v>0.75</v>
      </c>
      <c r="J62" s="1">
        <v>140</v>
      </c>
      <c r="K62" s="1" t="s">
        <v>24</v>
      </c>
      <c r="L62" s="1">
        <v>0</v>
      </c>
      <c r="M62" s="1">
        <v>95</v>
      </c>
      <c r="N62" s="1">
        <v>0</v>
      </c>
    </row>
    <row r="63" spans="1:14" x14ac:dyDescent="0.25">
      <c r="A63" s="1">
        <v>60</v>
      </c>
      <c r="B63" s="1" t="s">
        <v>15</v>
      </c>
      <c r="C63" s="1">
        <v>1</v>
      </c>
      <c r="D63" s="1">
        <v>582</v>
      </c>
      <c r="E63" s="1">
        <v>0</v>
      </c>
      <c r="F63" s="1">
        <v>30</v>
      </c>
      <c r="G63" s="1">
        <v>1</v>
      </c>
      <c r="H63" s="1">
        <v>127000</v>
      </c>
      <c r="I63" s="1">
        <v>0.9</v>
      </c>
      <c r="J63" s="1">
        <v>145</v>
      </c>
      <c r="K63" s="1" t="s">
        <v>24</v>
      </c>
      <c r="L63" s="1">
        <v>0</v>
      </c>
      <c r="M63" s="1">
        <v>95</v>
      </c>
      <c r="N63" s="1">
        <v>0</v>
      </c>
    </row>
    <row r="64" spans="1:14" x14ac:dyDescent="0.25">
      <c r="A64" s="1">
        <v>60</v>
      </c>
      <c r="B64" s="1" t="s">
        <v>15</v>
      </c>
      <c r="C64" s="1">
        <v>0</v>
      </c>
      <c r="D64" s="1">
        <v>582</v>
      </c>
      <c r="E64" s="1">
        <v>0</v>
      </c>
      <c r="F64" s="1">
        <v>40</v>
      </c>
      <c r="G64" s="1">
        <v>0</v>
      </c>
      <c r="H64" s="1">
        <v>217000</v>
      </c>
      <c r="I64" s="1">
        <v>3.7</v>
      </c>
      <c r="J64" s="1">
        <v>134</v>
      </c>
      <c r="K64" s="1" t="s">
        <v>23</v>
      </c>
      <c r="L64" s="1">
        <v>0</v>
      </c>
      <c r="M64" s="1">
        <v>96</v>
      </c>
      <c r="N64" s="1">
        <v>1</v>
      </c>
    </row>
    <row r="65" spans="1:14" x14ac:dyDescent="0.25">
      <c r="A65" s="1">
        <v>43</v>
      </c>
      <c r="B65" s="1" t="s">
        <v>15</v>
      </c>
      <c r="C65" s="1">
        <v>1</v>
      </c>
      <c r="D65" s="1">
        <v>358</v>
      </c>
      <c r="E65" s="1">
        <v>0</v>
      </c>
      <c r="F65" s="1">
        <v>50</v>
      </c>
      <c r="G65" s="1">
        <v>0</v>
      </c>
      <c r="H65" s="1">
        <v>237000</v>
      </c>
      <c r="I65" s="1">
        <v>1.3</v>
      </c>
      <c r="J65" s="1">
        <v>135</v>
      </c>
      <c r="K65" s="1" t="s">
        <v>24</v>
      </c>
      <c r="L65" s="1">
        <v>0</v>
      </c>
      <c r="M65" s="1">
        <v>97</v>
      </c>
      <c r="N65" s="1">
        <v>0</v>
      </c>
    </row>
    <row r="66" spans="1:14" x14ac:dyDescent="0.25">
      <c r="A66" s="1">
        <v>46</v>
      </c>
      <c r="B66" s="1" t="s">
        <v>15</v>
      </c>
      <c r="C66" s="1">
        <v>0</v>
      </c>
      <c r="D66" s="1">
        <v>168</v>
      </c>
      <c r="E66" s="1">
        <v>1</v>
      </c>
      <c r="F66" s="1">
        <v>17</v>
      </c>
      <c r="G66" s="1">
        <v>1</v>
      </c>
      <c r="H66" s="1">
        <v>271000</v>
      </c>
      <c r="I66" s="1">
        <v>2.1</v>
      </c>
      <c r="J66" s="1">
        <v>124</v>
      </c>
      <c r="K66" s="1" t="s">
        <v>24</v>
      </c>
      <c r="L66" s="1">
        <v>0</v>
      </c>
      <c r="M66" s="1">
        <v>100</v>
      </c>
      <c r="N66" s="1">
        <v>1</v>
      </c>
    </row>
    <row r="67" spans="1:14" x14ac:dyDescent="0.25">
      <c r="A67" s="1">
        <v>58</v>
      </c>
      <c r="B67" s="1" t="s">
        <v>15</v>
      </c>
      <c r="C67" s="1">
        <v>1</v>
      </c>
      <c r="D67" s="1">
        <v>200</v>
      </c>
      <c r="E67" s="1">
        <v>1</v>
      </c>
      <c r="F67" s="1">
        <v>60</v>
      </c>
      <c r="G67" s="1">
        <v>0</v>
      </c>
      <c r="H67" s="1">
        <v>300000</v>
      </c>
      <c r="I67" s="1">
        <v>0.8</v>
      </c>
      <c r="J67" s="1">
        <v>137</v>
      </c>
      <c r="K67" s="1" t="s">
        <v>24</v>
      </c>
      <c r="L67" s="1">
        <v>0</v>
      </c>
      <c r="M67" s="1">
        <v>104</v>
      </c>
      <c r="N67" s="1">
        <v>0</v>
      </c>
    </row>
    <row r="68" spans="1:14" x14ac:dyDescent="0.25">
      <c r="A68" s="1">
        <v>53</v>
      </c>
      <c r="B68" s="1" t="s">
        <v>15</v>
      </c>
      <c r="C68" s="1">
        <v>1</v>
      </c>
      <c r="D68" s="1">
        <v>270</v>
      </c>
      <c r="E68" s="1">
        <v>1</v>
      </c>
      <c r="F68" s="1">
        <v>35</v>
      </c>
      <c r="G68" s="1">
        <v>0</v>
      </c>
      <c r="H68" s="1">
        <v>227000</v>
      </c>
      <c r="I68" s="1">
        <v>3.4</v>
      </c>
      <c r="J68" s="1">
        <v>145</v>
      </c>
      <c r="K68" s="1" t="s">
        <v>23</v>
      </c>
      <c r="L68" s="1">
        <v>0</v>
      </c>
      <c r="M68" s="1">
        <v>105</v>
      </c>
      <c r="N68" s="1">
        <v>0</v>
      </c>
    </row>
    <row r="69" spans="1:14" x14ac:dyDescent="0.25">
      <c r="A69" s="1">
        <v>53</v>
      </c>
      <c r="B69" s="1" t="s">
        <v>15</v>
      </c>
      <c r="C69" s="1">
        <v>1</v>
      </c>
      <c r="D69" s="1">
        <v>1808</v>
      </c>
      <c r="E69" s="1">
        <v>0</v>
      </c>
      <c r="F69" s="1">
        <v>60</v>
      </c>
      <c r="G69" s="1">
        <v>1</v>
      </c>
      <c r="H69" s="1">
        <v>249000</v>
      </c>
      <c r="I69" s="1">
        <v>0.7</v>
      </c>
      <c r="J69" s="1">
        <v>138</v>
      </c>
      <c r="K69" s="1" t="s">
        <v>23</v>
      </c>
      <c r="L69" s="1">
        <v>1</v>
      </c>
      <c r="M69" s="1">
        <v>106</v>
      </c>
      <c r="N69" s="1">
        <v>0</v>
      </c>
    </row>
    <row r="70" spans="1:14" x14ac:dyDescent="0.25">
      <c r="A70" s="1">
        <v>60</v>
      </c>
      <c r="B70" s="1" t="s">
        <v>15</v>
      </c>
      <c r="C70" s="1">
        <v>1</v>
      </c>
      <c r="D70" s="1">
        <v>1082</v>
      </c>
      <c r="E70" s="1">
        <v>1</v>
      </c>
      <c r="F70" s="1">
        <v>45</v>
      </c>
      <c r="G70" s="1">
        <v>0</v>
      </c>
      <c r="H70" s="1">
        <v>250000</v>
      </c>
      <c r="I70" s="1">
        <v>6.1</v>
      </c>
      <c r="J70" s="1">
        <v>131</v>
      </c>
      <c r="K70" s="1" t="s">
        <v>23</v>
      </c>
      <c r="L70" s="1">
        <v>0</v>
      </c>
      <c r="M70" s="1">
        <v>107</v>
      </c>
      <c r="N70" s="1">
        <v>0</v>
      </c>
    </row>
    <row r="71" spans="1:14" x14ac:dyDescent="0.25">
      <c r="A71" s="1">
        <v>46</v>
      </c>
      <c r="B71" s="1" t="s">
        <v>15</v>
      </c>
      <c r="C71" s="1">
        <v>0</v>
      </c>
      <c r="D71" s="1">
        <v>719</v>
      </c>
      <c r="E71" s="1">
        <v>0</v>
      </c>
      <c r="F71" s="1">
        <v>40</v>
      </c>
      <c r="G71" s="1">
        <v>1</v>
      </c>
      <c r="H71" s="1">
        <v>263358.03000000003</v>
      </c>
      <c r="I71" s="1">
        <v>1.18</v>
      </c>
      <c r="J71" s="1">
        <v>137</v>
      </c>
      <c r="K71" s="1" t="s">
        <v>24</v>
      </c>
      <c r="L71" s="1">
        <v>0</v>
      </c>
      <c r="M71" s="1">
        <v>107</v>
      </c>
      <c r="N71" s="1">
        <v>0</v>
      </c>
    </row>
    <row r="72" spans="1:14" x14ac:dyDescent="0.25">
      <c r="A72" s="1">
        <v>50</v>
      </c>
      <c r="B72" s="1" t="s">
        <v>15</v>
      </c>
      <c r="C72" s="1">
        <v>0</v>
      </c>
      <c r="D72" s="1">
        <v>1548</v>
      </c>
      <c r="E72" s="1">
        <v>0</v>
      </c>
      <c r="F72" s="1">
        <v>30</v>
      </c>
      <c r="G72" s="1">
        <v>1</v>
      </c>
      <c r="H72" s="1">
        <v>211000</v>
      </c>
      <c r="I72" s="1">
        <v>0.8</v>
      </c>
      <c r="J72" s="1">
        <v>138</v>
      </c>
      <c r="K72" s="1" t="s">
        <v>23</v>
      </c>
      <c r="L72" s="1">
        <v>0</v>
      </c>
      <c r="M72" s="1">
        <v>108</v>
      </c>
      <c r="N72" s="1">
        <v>0</v>
      </c>
    </row>
    <row r="73" spans="1:14" x14ac:dyDescent="0.25">
      <c r="A73" s="1">
        <v>46</v>
      </c>
      <c r="B73" s="1" t="s">
        <v>15</v>
      </c>
      <c r="C73" s="1">
        <v>1</v>
      </c>
      <c r="D73" s="1">
        <v>291</v>
      </c>
      <c r="E73" s="1">
        <v>0</v>
      </c>
      <c r="F73" s="1">
        <v>35</v>
      </c>
      <c r="G73" s="1">
        <v>0</v>
      </c>
      <c r="H73" s="1">
        <v>348000</v>
      </c>
      <c r="I73" s="1">
        <v>0.9</v>
      </c>
      <c r="J73" s="1">
        <v>140</v>
      </c>
      <c r="K73" s="1" t="s">
        <v>24</v>
      </c>
      <c r="L73" s="1">
        <v>0</v>
      </c>
      <c r="M73" s="1">
        <v>109</v>
      </c>
      <c r="N73" s="1">
        <v>0</v>
      </c>
    </row>
    <row r="74" spans="1:14" x14ac:dyDescent="0.25">
      <c r="A74" s="1">
        <v>50</v>
      </c>
      <c r="B74" s="1" t="s">
        <v>15</v>
      </c>
      <c r="C74" s="1">
        <v>0</v>
      </c>
      <c r="D74" s="1">
        <v>482</v>
      </c>
      <c r="E74" s="1">
        <v>1</v>
      </c>
      <c r="F74" s="1">
        <v>30</v>
      </c>
      <c r="G74" s="1">
        <v>0</v>
      </c>
      <c r="H74" s="1">
        <v>329000</v>
      </c>
      <c r="I74" s="1">
        <v>0.9</v>
      </c>
      <c r="J74" s="1">
        <v>132</v>
      </c>
      <c r="K74" s="1" t="s">
        <v>24</v>
      </c>
      <c r="L74" s="1">
        <v>0</v>
      </c>
      <c r="M74" s="1">
        <v>109</v>
      </c>
      <c r="N74" s="1">
        <v>0</v>
      </c>
    </row>
    <row r="75" spans="1:14" x14ac:dyDescent="0.25">
      <c r="A75" s="1">
        <v>50</v>
      </c>
      <c r="B75" s="1" t="s">
        <v>15</v>
      </c>
      <c r="C75" s="1">
        <v>0</v>
      </c>
      <c r="D75" s="1">
        <v>185</v>
      </c>
      <c r="E75" s="1">
        <v>0</v>
      </c>
      <c r="F75" s="1">
        <v>30</v>
      </c>
      <c r="G75" s="1">
        <v>0</v>
      </c>
      <c r="H75" s="1">
        <v>266000</v>
      </c>
      <c r="I75" s="1">
        <v>0.7</v>
      </c>
      <c r="J75" s="1">
        <v>141</v>
      </c>
      <c r="K75" s="1" t="s">
        <v>23</v>
      </c>
      <c r="L75" s="1">
        <v>1</v>
      </c>
      <c r="M75" s="1">
        <v>112</v>
      </c>
      <c r="N75" s="1">
        <v>0</v>
      </c>
    </row>
    <row r="76" spans="1:14" x14ac:dyDescent="0.25">
      <c r="A76" s="1">
        <v>52</v>
      </c>
      <c r="B76" s="1" t="s">
        <v>15</v>
      </c>
      <c r="C76" s="1">
        <v>0</v>
      </c>
      <c r="D76" s="1">
        <v>132</v>
      </c>
      <c r="E76" s="1">
        <v>0</v>
      </c>
      <c r="F76" s="1">
        <v>30</v>
      </c>
      <c r="G76" s="1">
        <v>0</v>
      </c>
      <c r="H76" s="1">
        <v>218000</v>
      </c>
      <c r="I76" s="1">
        <v>0.7</v>
      </c>
      <c r="J76" s="1">
        <v>136</v>
      </c>
      <c r="K76" s="1" t="s">
        <v>23</v>
      </c>
      <c r="L76" s="1">
        <v>1</v>
      </c>
      <c r="M76" s="1">
        <v>112</v>
      </c>
      <c r="N76" s="1">
        <v>0</v>
      </c>
    </row>
    <row r="77" spans="1:14" x14ac:dyDescent="0.25">
      <c r="A77" s="1">
        <v>60</v>
      </c>
      <c r="B77" s="1" t="s">
        <v>15</v>
      </c>
      <c r="C77" s="1">
        <v>0</v>
      </c>
      <c r="D77" s="1">
        <v>2261</v>
      </c>
      <c r="E77" s="1">
        <v>0</v>
      </c>
      <c r="F77" s="1">
        <v>35</v>
      </c>
      <c r="G77" s="1">
        <v>1</v>
      </c>
      <c r="H77" s="1">
        <v>228000</v>
      </c>
      <c r="I77" s="1">
        <v>0.9</v>
      </c>
      <c r="J77" s="1">
        <v>136</v>
      </c>
      <c r="K77" s="1" t="s">
        <v>23</v>
      </c>
      <c r="L77" s="1">
        <v>0</v>
      </c>
      <c r="M77" s="1">
        <v>115</v>
      </c>
      <c r="N77" s="1">
        <v>0</v>
      </c>
    </row>
    <row r="78" spans="1:14" x14ac:dyDescent="0.25">
      <c r="A78" s="1">
        <v>50</v>
      </c>
      <c r="B78" s="1" t="s">
        <v>15</v>
      </c>
      <c r="C78" s="1">
        <v>0</v>
      </c>
      <c r="D78" s="1">
        <v>115</v>
      </c>
      <c r="E78" s="1">
        <v>0</v>
      </c>
      <c r="F78" s="1">
        <v>45</v>
      </c>
      <c r="G78" s="1">
        <v>1</v>
      </c>
      <c r="H78" s="1">
        <v>184000</v>
      </c>
      <c r="I78" s="1">
        <v>0.9</v>
      </c>
      <c r="J78" s="1">
        <v>134</v>
      </c>
      <c r="K78" s="1" t="s">
        <v>23</v>
      </c>
      <c r="L78" s="1">
        <v>1</v>
      </c>
      <c r="M78" s="1">
        <v>118</v>
      </c>
      <c r="N78" s="1">
        <v>0</v>
      </c>
    </row>
    <row r="79" spans="1:14" x14ac:dyDescent="0.25">
      <c r="A79" s="1">
        <v>50</v>
      </c>
      <c r="B79" s="1" t="s">
        <v>15</v>
      </c>
      <c r="C79" s="1">
        <v>0</v>
      </c>
      <c r="D79" s="1">
        <v>1846</v>
      </c>
      <c r="E79" s="1">
        <v>1</v>
      </c>
      <c r="F79" s="1">
        <v>35</v>
      </c>
      <c r="G79" s="1">
        <v>0</v>
      </c>
      <c r="H79" s="1">
        <v>263358.03000000003</v>
      </c>
      <c r="I79" s="1">
        <v>1.18</v>
      </c>
      <c r="J79" s="1">
        <v>137</v>
      </c>
      <c r="K79" s="1" t="s">
        <v>23</v>
      </c>
      <c r="L79" s="1">
        <v>1</v>
      </c>
      <c r="M79" s="1">
        <v>119</v>
      </c>
      <c r="N79" s="1">
        <v>0</v>
      </c>
    </row>
    <row r="80" spans="1:14" x14ac:dyDescent="0.25">
      <c r="A80" s="1">
        <v>60</v>
      </c>
      <c r="B80" s="1" t="s">
        <v>15</v>
      </c>
      <c r="C80" s="1">
        <v>1</v>
      </c>
      <c r="D80" s="1">
        <v>231</v>
      </c>
      <c r="E80" s="1">
        <v>1</v>
      </c>
      <c r="F80" s="1">
        <v>25</v>
      </c>
      <c r="G80" s="1">
        <v>0</v>
      </c>
      <c r="H80" s="1">
        <v>194000</v>
      </c>
      <c r="I80" s="1">
        <v>1.7</v>
      </c>
      <c r="J80" s="1">
        <v>140</v>
      </c>
      <c r="K80" s="1" t="s">
        <v>23</v>
      </c>
      <c r="L80" s="1">
        <v>0</v>
      </c>
      <c r="M80" s="1">
        <v>120</v>
      </c>
      <c r="N80" s="1">
        <v>0</v>
      </c>
    </row>
    <row r="81" spans="1:14" x14ac:dyDescent="0.25">
      <c r="A81" s="1">
        <v>52</v>
      </c>
      <c r="B81" s="1" t="s">
        <v>15</v>
      </c>
      <c r="C81" s="1">
        <v>1</v>
      </c>
      <c r="D81" s="1">
        <v>58</v>
      </c>
      <c r="E81" s="1">
        <v>0</v>
      </c>
      <c r="F81" s="1">
        <v>35</v>
      </c>
      <c r="G81" s="1">
        <v>0</v>
      </c>
      <c r="H81" s="1">
        <v>277000</v>
      </c>
      <c r="I81" s="1">
        <v>1.4</v>
      </c>
      <c r="J81" s="1">
        <v>136</v>
      </c>
      <c r="K81" s="1" t="s">
        <v>24</v>
      </c>
      <c r="L81" s="1">
        <v>0</v>
      </c>
      <c r="M81" s="1">
        <v>120</v>
      </c>
      <c r="N81" s="1">
        <v>0</v>
      </c>
    </row>
    <row r="82" spans="1:14" x14ac:dyDescent="0.25">
      <c r="A82" s="1">
        <v>50</v>
      </c>
      <c r="B82" s="1" t="s">
        <v>15</v>
      </c>
      <c r="C82" s="1">
        <v>0</v>
      </c>
      <c r="D82" s="1">
        <v>250</v>
      </c>
      <c r="E82" s="1">
        <v>0</v>
      </c>
      <c r="F82" s="1">
        <v>25</v>
      </c>
      <c r="G82" s="1">
        <v>0</v>
      </c>
      <c r="H82" s="1">
        <v>262000</v>
      </c>
      <c r="I82" s="1">
        <v>1</v>
      </c>
      <c r="J82" s="1">
        <v>136</v>
      </c>
      <c r="K82" s="1" t="s">
        <v>23</v>
      </c>
      <c r="L82" s="1">
        <v>1</v>
      </c>
      <c r="M82" s="1">
        <v>120</v>
      </c>
      <c r="N82" s="1">
        <v>0</v>
      </c>
    </row>
    <row r="83" spans="1:14" x14ac:dyDescent="0.25">
      <c r="A83" s="1">
        <v>59</v>
      </c>
      <c r="B83" s="1" t="s">
        <v>15</v>
      </c>
      <c r="C83" s="1">
        <v>1</v>
      </c>
      <c r="D83" s="1">
        <v>129</v>
      </c>
      <c r="E83" s="1">
        <v>0</v>
      </c>
      <c r="F83" s="1">
        <v>45</v>
      </c>
      <c r="G83" s="1">
        <v>1</v>
      </c>
      <c r="H83" s="1">
        <v>362000</v>
      </c>
      <c r="I83" s="1">
        <v>1.1000000000000001</v>
      </c>
      <c r="J83" s="1">
        <v>139</v>
      </c>
      <c r="K83" s="1" t="s">
        <v>23</v>
      </c>
      <c r="L83" s="1">
        <v>1</v>
      </c>
      <c r="M83" s="1">
        <v>121</v>
      </c>
      <c r="N83" s="1">
        <v>0</v>
      </c>
    </row>
    <row r="84" spans="1:14" x14ac:dyDescent="0.25">
      <c r="A84" s="1">
        <v>45</v>
      </c>
      <c r="B84" s="1" t="s">
        <v>15</v>
      </c>
      <c r="C84" s="1">
        <v>1</v>
      </c>
      <c r="D84" s="1">
        <v>130</v>
      </c>
      <c r="E84" s="1">
        <v>0</v>
      </c>
      <c r="F84" s="1">
        <v>35</v>
      </c>
      <c r="G84" s="1">
        <v>0</v>
      </c>
      <c r="H84" s="1">
        <v>174000</v>
      </c>
      <c r="I84" s="1">
        <v>0.8</v>
      </c>
      <c r="J84" s="1">
        <v>139</v>
      </c>
      <c r="K84" s="1" t="s">
        <v>23</v>
      </c>
      <c r="L84" s="1">
        <v>1</v>
      </c>
      <c r="M84" s="1">
        <v>121</v>
      </c>
      <c r="N84" s="1">
        <v>0</v>
      </c>
    </row>
    <row r="85" spans="1:14" x14ac:dyDescent="0.25">
      <c r="A85" s="1">
        <v>50</v>
      </c>
      <c r="B85" s="1" t="s">
        <v>15</v>
      </c>
      <c r="C85" s="1">
        <v>1</v>
      </c>
      <c r="D85" s="1">
        <v>2334</v>
      </c>
      <c r="E85" s="1">
        <v>1</v>
      </c>
      <c r="F85" s="1">
        <v>35</v>
      </c>
      <c r="G85" s="1">
        <v>0</v>
      </c>
      <c r="H85" s="1">
        <v>75000</v>
      </c>
      <c r="I85" s="1">
        <v>0.9</v>
      </c>
      <c r="J85" s="1">
        <v>142</v>
      </c>
      <c r="K85" s="1" t="s">
        <v>24</v>
      </c>
      <c r="L85" s="1">
        <v>0</v>
      </c>
      <c r="M85" s="1">
        <v>126</v>
      </c>
      <c r="N85" s="1">
        <v>1</v>
      </c>
    </row>
    <row r="86" spans="1:14" x14ac:dyDescent="0.25">
      <c r="A86" s="1">
        <v>45</v>
      </c>
      <c r="B86" s="1" t="s">
        <v>15</v>
      </c>
      <c r="C86" s="1">
        <v>0</v>
      </c>
      <c r="D86" s="1">
        <v>2442</v>
      </c>
      <c r="E86" s="1">
        <v>1</v>
      </c>
      <c r="F86" s="1">
        <v>30</v>
      </c>
      <c r="G86" s="1">
        <v>0</v>
      </c>
      <c r="H86" s="1">
        <v>334000</v>
      </c>
      <c r="I86" s="1">
        <v>1.1000000000000001</v>
      </c>
      <c r="J86" s="1">
        <v>139</v>
      </c>
      <c r="K86" s="1" t="s">
        <v>23</v>
      </c>
      <c r="L86" s="1">
        <v>0</v>
      </c>
      <c r="M86" s="1">
        <v>129</v>
      </c>
      <c r="N86" s="1">
        <v>1</v>
      </c>
    </row>
    <row r="87" spans="1:14" x14ac:dyDescent="0.25">
      <c r="A87" s="1">
        <v>53</v>
      </c>
      <c r="B87" s="1" t="s">
        <v>15</v>
      </c>
      <c r="C87" s="1">
        <v>0</v>
      </c>
      <c r="D87" s="1">
        <v>196</v>
      </c>
      <c r="E87" s="1">
        <v>0</v>
      </c>
      <c r="F87" s="1">
        <v>60</v>
      </c>
      <c r="G87" s="1">
        <v>0</v>
      </c>
      <c r="H87" s="1">
        <v>220000</v>
      </c>
      <c r="I87" s="1">
        <v>0.7</v>
      </c>
      <c r="J87" s="1">
        <v>133</v>
      </c>
      <c r="K87" s="1" t="s">
        <v>23</v>
      </c>
      <c r="L87" s="1">
        <v>1</v>
      </c>
      <c r="M87" s="1">
        <v>134</v>
      </c>
      <c r="N87" s="1">
        <v>0</v>
      </c>
    </row>
    <row r="88" spans="1:14" x14ac:dyDescent="0.25">
      <c r="A88" s="1">
        <v>59</v>
      </c>
      <c r="B88" s="1" t="s">
        <v>15</v>
      </c>
      <c r="C88" s="1">
        <v>0</v>
      </c>
      <c r="D88" s="1">
        <v>66</v>
      </c>
      <c r="E88" s="1">
        <v>1</v>
      </c>
      <c r="F88" s="1">
        <v>20</v>
      </c>
      <c r="G88" s="1">
        <v>0</v>
      </c>
      <c r="H88" s="1">
        <v>70000</v>
      </c>
      <c r="I88" s="1">
        <v>2.4</v>
      </c>
      <c r="J88" s="1">
        <v>134</v>
      </c>
      <c r="K88" s="1" t="s">
        <v>23</v>
      </c>
      <c r="L88" s="1">
        <v>0</v>
      </c>
      <c r="M88" s="1">
        <v>135</v>
      </c>
      <c r="N88" s="1">
        <v>1</v>
      </c>
    </row>
    <row r="89" spans="1:14" x14ac:dyDescent="0.25">
      <c r="A89" s="1">
        <v>51</v>
      </c>
      <c r="B89" s="1" t="s">
        <v>15</v>
      </c>
      <c r="C89" s="1">
        <v>1</v>
      </c>
      <c r="D89" s="1">
        <v>582</v>
      </c>
      <c r="E89" s="1">
        <v>1</v>
      </c>
      <c r="F89" s="1">
        <v>35</v>
      </c>
      <c r="G89" s="1">
        <v>0</v>
      </c>
      <c r="H89" s="1">
        <v>263358.03000000003</v>
      </c>
      <c r="I89" s="1">
        <v>1.5</v>
      </c>
      <c r="J89" s="1">
        <v>136</v>
      </c>
      <c r="K89" s="1" t="s">
        <v>23</v>
      </c>
      <c r="L89" s="1">
        <v>1</v>
      </c>
      <c r="M89" s="1">
        <v>145</v>
      </c>
      <c r="N89" s="1">
        <v>0</v>
      </c>
    </row>
    <row r="90" spans="1:14" x14ac:dyDescent="0.25">
      <c r="A90" s="1">
        <v>52</v>
      </c>
      <c r="B90" s="1" t="s">
        <v>15</v>
      </c>
      <c r="C90" s="1">
        <v>0</v>
      </c>
      <c r="D90" s="1">
        <v>3966</v>
      </c>
      <c r="E90" s="1">
        <v>0</v>
      </c>
      <c r="F90" s="1">
        <v>40</v>
      </c>
      <c r="G90" s="1">
        <v>0</v>
      </c>
      <c r="H90" s="1">
        <v>325000</v>
      </c>
      <c r="I90" s="1">
        <v>0.9</v>
      </c>
      <c r="J90" s="1">
        <v>140</v>
      </c>
      <c r="K90" s="1" t="s">
        <v>23</v>
      </c>
      <c r="L90" s="1">
        <v>1</v>
      </c>
      <c r="M90" s="1">
        <v>146</v>
      </c>
      <c r="N90" s="1">
        <v>0</v>
      </c>
    </row>
    <row r="91" spans="1:14" x14ac:dyDescent="0.25">
      <c r="A91" s="1">
        <v>50</v>
      </c>
      <c r="B91" s="1" t="s">
        <v>15</v>
      </c>
      <c r="C91" s="1">
        <v>1</v>
      </c>
      <c r="D91" s="1">
        <v>115</v>
      </c>
      <c r="E91" s="1">
        <v>0</v>
      </c>
      <c r="F91" s="1">
        <v>20</v>
      </c>
      <c r="G91" s="1">
        <v>0</v>
      </c>
      <c r="H91" s="1">
        <v>189000</v>
      </c>
      <c r="I91" s="1">
        <v>0.8</v>
      </c>
      <c r="J91" s="1">
        <v>139</v>
      </c>
      <c r="K91" s="1" t="s">
        <v>23</v>
      </c>
      <c r="L91" s="1">
        <v>0</v>
      </c>
      <c r="M91" s="1">
        <v>146</v>
      </c>
      <c r="N91" s="1">
        <v>0</v>
      </c>
    </row>
    <row r="92" spans="1:14" x14ac:dyDescent="0.25">
      <c r="A92" s="1">
        <v>60</v>
      </c>
      <c r="B92" s="1" t="s">
        <v>15</v>
      </c>
      <c r="C92" s="1">
        <v>1</v>
      </c>
      <c r="D92" s="1">
        <v>95</v>
      </c>
      <c r="E92" s="1">
        <v>0</v>
      </c>
      <c r="F92" s="1">
        <v>60</v>
      </c>
      <c r="G92" s="1">
        <v>0</v>
      </c>
      <c r="H92" s="1">
        <v>337000</v>
      </c>
      <c r="I92" s="1">
        <v>1</v>
      </c>
      <c r="J92" s="1">
        <v>138</v>
      </c>
      <c r="K92" s="1" t="s">
        <v>23</v>
      </c>
      <c r="L92" s="1">
        <v>1</v>
      </c>
      <c r="M92" s="1">
        <v>146</v>
      </c>
      <c r="N92" s="1">
        <v>0</v>
      </c>
    </row>
    <row r="93" spans="1:14" x14ac:dyDescent="0.25">
      <c r="A93" s="1">
        <v>49</v>
      </c>
      <c r="B93" s="1" t="s">
        <v>15</v>
      </c>
      <c r="C93" s="1">
        <v>1</v>
      </c>
      <c r="D93" s="1">
        <v>69</v>
      </c>
      <c r="E93" s="1">
        <v>0</v>
      </c>
      <c r="F93" s="1">
        <v>50</v>
      </c>
      <c r="G93" s="1">
        <v>0</v>
      </c>
      <c r="H93" s="1">
        <v>132000</v>
      </c>
      <c r="I93" s="1">
        <v>1</v>
      </c>
      <c r="J93" s="1">
        <v>140</v>
      </c>
      <c r="K93" s="1" t="s">
        <v>24</v>
      </c>
      <c r="L93" s="1">
        <v>0</v>
      </c>
      <c r="M93" s="1">
        <v>147</v>
      </c>
      <c r="N93" s="1">
        <v>0</v>
      </c>
    </row>
    <row r="94" spans="1:14" x14ac:dyDescent="0.25">
      <c r="A94" s="1">
        <v>55</v>
      </c>
      <c r="B94" s="1" t="s">
        <v>15</v>
      </c>
      <c r="C94" s="1">
        <v>0</v>
      </c>
      <c r="D94" s="1">
        <v>835</v>
      </c>
      <c r="E94" s="1">
        <v>0</v>
      </c>
      <c r="F94" s="1">
        <v>40</v>
      </c>
      <c r="G94" s="1">
        <v>0</v>
      </c>
      <c r="H94" s="1">
        <v>279000</v>
      </c>
      <c r="I94" s="1">
        <v>0.7</v>
      </c>
      <c r="J94" s="1">
        <v>140</v>
      </c>
      <c r="K94" s="1" t="s">
        <v>23</v>
      </c>
      <c r="L94" s="1">
        <v>1</v>
      </c>
      <c r="M94" s="1">
        <v>147</v>
      </c>
      <c r="N94" s="1">
        <v>0</v>
      </c>
    </row>
    <row r="95" spans="1:14" x14ac:dyDescent="0.25">
      <c r="A95" s="1">
        <v>40</v>
      </c>
      <c r="B95" s="1" t="s">
        <v>15</v>
      </c>
      <c r="C95" s="1">
        <v>0</v>
      </c>
      <c r="D95" s="1">
        <v>478</v>
      </c>
      <c r="E95" s="1">
        <v>1</v>
      </c>
      <c r="F95" s="1">
        <v>30</v>
      </c>
      <c r="G95" s="1">
        <v>0</v>
      </c>
      <c r="H95" s="1">
        <v>303000</v>
      </c>
      <c r="I95" s="1">
        <v>0.9</v>
      </c>
      <c r="J95" s="1">
        <v>136</v>
      </c>
      <c r="K95" s="1" t="s">
        <v>23</v>
      </c>
      <c r="L95" s="1">
        <v>0</v>
      </c>
      <c r="M95" s="1">
        <v>148</v>
      </c>
      <c r="N95" s="1">
        <v>0</v>
      </c>
    </row>
    <row r="96" spans="1:14" x14ac:dyDescent="0.25">
      <c r="A96" s="1">
        <v>59</v>
      </c>
      <c r="B96" s="1" t="s">
        <v>15</v>
      </c>
      <c r="C96" s="1">
        <v>1</v>
      </c>
      <c r="D96" s="1">
        <v>176</v>
      </c>
      <c r="E96" s="1">
        <v>1</v>
      </c>
      <c r="F96" s="1">
        <v>25</v>
      </c>
      <c r="G96" s="1">
        <v>0</v>
      </c>
      <c r="H96" s="1">
        <v>221000</v>
      </c>
      <c r="I96" s="1">
        <v>1</v>
      </c>
      <c r="J96" s="1">
        <v>136</v>
      </c>
      <c r="K96" s="1" t="s">
        <v>23</v>
      </c>
      <c r="L96" s="1">
        <v>1</v>
      </c>
      <c r="M96" s="1">
        <v>150</v>
      </c>
      <c r="N96" s="1">
        <v>1</v>
      </c>
    </row>
    <row r="97" spans="1:14" x14ac:dyDescent="0.25">
      <c r="A97" s="1">
        <v>58</v>
      </c>
      <c r="B97" s="1" t="s">
        <v>15</v>
      </c>
      <c r="C97" s="1">
        <v>1</v>
      </c>
      <c r="D97" s="1">
        <v>145</v>
      </c>
      <c r="E97" s="1">
        <v>0</v>
      </c>
      <c r="F97" s="1">
        <v>25</v>
      </c>
      <c r="G97" s="1">
        <v>0</v>
      </c>
      <c r="H97" s="1">
        <v>219000</v>
      </c>
      <c r="I97" s="1">
        <v>1.2</v>
      </c>
      <c r="J97" s="1">
        <v>137</v>
      </c>
      <c r="K97" s="1" t="s">
        <v>23</v>
      </c>
      <c r="L97" s="1">
        <v>1</v>
      </c>
      <c r="M97" s="1">
        <v>170</v>
      </c>
      <c r="N97" s="1">
        <v>1</v>
      </c>
    </row>
    <row r="98" spans="1:14" x14ac:dyDescent="0.25">
      <c r="A98" s="1">
        <v>50</v>
      </c>
      <c r="B98" s="1" t="s">
        <v>15</v>
      </c>
      <c r="C98" s="1">
        <v>0</v>
      </c>
      <c r="D98" s="1">
        <v>582</v>
      </c>
      <c r="E98" s="1">
        <v>0</v>
      </c>
      <c r="F98" s="1">
        <v>50</v>
      </c>
      <c r="G98" s="1">
        <v>0</v>
      </c>
      <c r="H98" s="1">
        <v>153000</v>
      </c>
      <c r="I98" s="1">
        <v>0.6</v>
      </c>
      <c r="J98" s="1">
        <v>134</v>
      </c>
      <c r="K98" s="1" t="s">
        <v>24</v>
      </c>
      <c r="L98" s="1">
        <v>0</v>
      </c>
      <c r="M98" s="1">
        <v>172</v>
      </c>
      <c r="N98" s="1">
        <v>1</v>
      </c>
    </row>
    <row r="99" spans="1:14" x14ac:dyDescent="0.25">
      <c r="A99" s="1">
        <v>60</v>
      </c>
      <c r="B99" s="1" t="s">
        <v>15</v>
      </c>
      <c r="C99" s="1">
        <v>0</v>
      </c>
      <c r="D99" s="1">
        <v>1896</v>
      </c>
      <c r="E99" s="1">
        <v>1</v>
      </c>
      <c r="F99" s="1">
        <v>25</v>
      </c>
      <c r="G99" s="1">
        <v>0</v>
      </c>
      <c r="H99" s="1">
        <v>365000</v>
      </c>
      <c r="I99" s="1">
        <v>2.1</v>
      </c>
      <c r="J99" s="1">
        <v>144</v>
      </c>
      <c r="K99" s="1" t="s">
        <v>24</v>
      </c>
      <c r="L99" s="1">
        <v>0</v>
      </c>
      <c r="M99" s="1">
        <v>172</v>
      </c>
      <c r="N99" s="1">
        <v>1</v>
      </c>
    </row>
    <row r="100" spans="1:14" x14ac:dyDescent="0.25">
      <c r="A100" s="1">
        <v>40</v>
      </c>
      <c r="B100" s="1" t="s">
        <v>15</v>
      </c>
      <c r="C100" s="1">
        <v>0</v>
      </c>
      <c r="D100" s="1">
        <v>244</v>
      </c>
      <c r="E100" s="1">
        <v>0</v>
      </c>
      <c r="F100" s="1">
        <v>45</v>
      </c>
      <c r="G100" s="1">
        <v>1</v>
      </c>
      <c r="H100" s="1">
        <v>275000</v>
      </c>
      <c r="I100" s="1">
        <v>0.9</v>
      </c>
      <c r="J100" s="1">
        <v>140</v>
      </c>
      <c r="K100" s="1" t="s">
        <v>24</v>
      </c>
      <c r="L100" s="1">
        <v>0</v>
      </c>
      <c r="M100" s="1">
        <v>174</v>
      </c>
      <c r="N100" s="1">
        <v>0</v>
      </c>
    </row>
    <row r="101" spans="1:14" x14ac:dyDescent="0.25">
      <c r="A101" s="1">
        <v>50</v>
      </c>
      <c r="B101" s="1" t="s">
        <v>15</v>
      </c>
      <c r="C101" s="1">
        <v>1</v>
      </c>
      <c r="D101" s="1">
        <v>121</v>
      </c>
      <c r="E101" s="1">
        <v>1</v>
      </c>
      <c r="F101" s="1">
        <v>40</v>
      </c>
      <c r="G101" s="1">
        <v>0</v>
      </c>
      <c r="H101" s="1">
        <v>260000</v>
      </c>
      <c r="I101" s="1">
        <v>0.7</v>
      </c>
      <c r="J101" s="1">
        <v>130</v>
      </c>
      <c r="K101" s="1" t="s">
        <v>23</v>
      </c>
      <c r="L101" s="1">
        <v>0</v>
      </c>
      <c r="M101" s="1">
        <v>175</v>
      </c>
      <c r="N101" s="1">
        <v>0</v>
      </c>
    </row>
    <row r="102" spans="1:14" x14ac:dyDescent="0.25">
      <c r="A102" s="1">
        <v>45</v>
      </c>
      <c r="B102" s="1" t="s">
        <v>15</v>
      </c>
      <c r="C102" s="1">
        <v>0</v>
      </c>
      <c r="D102" s="1">
        <v>582</v>
      </c>
      <c r="E102" s="1">
        <v>0</v>
      </c>
      <c r="F102" s="1">
        <v>20</v>
      </c>
      <c r="G102" s="1">
        <v>1</v>
      </c>
      <c r="H102" s="1">
        <v>126000</v>
      </c>
      <c r="I102" s="1">
        <v>1.6</v>
      </c>
      <c r="J102" s="1">
        <v>135</v>
      </c>
      <c r="K102" s="1" t="s">
        <v>23</v>
      </c>
      <c r="L102" s="1">
        <v>0</v>
      </c>
      <c r="M102" s="1">
        <v>180</v>
      </c>
      <c r="N102" s="1">
        <v>1</v>
      </c>
    </row>
    <row r="103" spans="1:14" x14ac:dyDescent="0.25">
      <c r="A103" s="1">
        <v>45</v>
      </c>
      <c r="B103" s="1" t="s">
        <v>15</v>
      </c>
      <c r="C103" s="1">
        <v>0</v>
      </c>
      <c r="D103" s="1">
        <v>582</v>
      </c>
      <c r="E103" s="1">
        <v>1</v>
      </c>
      <c r="F103" s="1">
        <v>38</v>
      </c>
      <c r="G103" s="1">
        <v>1</v>
      </c>
      <c r="H103" s="1">
        <v>263358.03000000003</v>
      </c>
      <c r="I103" s="1">
        <v>1.18</v>
      </c>
      <c r="J103" s="1">
        <v>137</v>
      </c>
      <c r="K103" s="1" t="s">
        <v>24</v>
      </c>
      <c r="L103" s="1">
        <v>0</v>
      </c>
      <c r="M103" s="1">
        <v>185</v>
      </c>
      <c r="N103" s="1">
        <v>0</v>
      </c>
    </row>
    <row r="104" spans="1:14" x14ac:dyDescent="0.25">
      <c r="A104" s="1">
        <v>50</v>
      </c>
      <c r="B104" s="1" t="s">
        <v>15</v>
      </c>
      <c r="C104" s="1">
        <v>1</v>
      </c>
      <c r="D104" s="1">
        <v>582</v>
      </c>
      <c r="E104" s="1">
        <v>1</v>
      </c>
      <c r="F104" s="1">
        <v>20</v>
      </c>
      <c r="G104" s="1">
        <v>1</v>
      </c>
      <c r="H104" s="1">
        <v>279000</v>
      </c>
      <c r="I104" s="1">
        <v>1</v>
      </c>
      <c r="J104" s="1">
        <v>134</v>
      </c>
      <c r="K104" s="1" t="s">
        <v>24</v>
      </c>
      <c r="L104" s="1">
        <v>0</v>
      </c>
      <c r="M104" s="1">
        <v>186</v>
      </c>
      <c r="N104" s="1">
        <v>0</v>
      </c>
    </row>
    <row r="105" spans="1:14" x14ac:dyDescent="0.25">
      <c r="A105" s="1">
        <v>60</v>
      </c>
      <c r="B105" s="1" t="s">
        <v>15</v>
      </c>
      <c r="C105" s="1">
        <v>0</v>
      </c>
      <c r="D105" s="1">
        <v>1211</v>
      </c>
      <c r="E105" s="1">
        <v>1</v>
      </c>
      <c r="F105" s="1">
        <v>35</v>
      </c>
      <c r="G105" s="1">
        <v>0</v>
      </c>
      <c r="H105" s="1">
        <v>263358.03000000003</v>
      </c>
      <c r="I105" s="1">
        <v>1.8</v>
      </c>
      <c r="J105" s="1">
        <v>113</v>
      </c>
      <c r="K105" s="1" t="s">
        <v>23</v>
      </c>
      <c r="L105" s="1">
        <v>1</v>
      </c>
      <c r="M105" s="1">
        <v>186</v>
      </c>
      <c r="N105" s="1">
        <v>0</v>
      </c>
    </row>
    <row r="106" spans="1:14" x14ac:dyDescent="0.25">
      <c r="A106" s="1">
        <v>45</v>
      </c>
      <c r="B106" s="1" t="s">
        <v>15</v>
      </c>
      <c r="C106" s="1">
        <v>0</v>
      </c>
      <c r="D106" s="1">
        <v>308</v>
      </c>
      <c r="E106" s="1">
        <v>1</v>
      </c>
      <c r="F106" s="1">
        <v>60</v>
      </c>
      <c r="G106" s="1">
        <v>1</v>
      </c>
      <c r="H106" s="1">
        <v>377000</v>
      </c>
      <c r="I106" s="1">
        <v>1</v>
      </c>
      <c r="J106" s="1">
        <v>136</v>
      </c>
      <c r="K106" s="1" t="s">
        <v>23</v>
      </c>
      <c r="L106" s="1">
        <v>0</v>
      </c>
      <c r="M106" s="1">
        <v>186</v>
      </c>
      <c r="N106" s="1">
        <v>0</v>
      </c>
    </row>
    <row r="107" spans="1:14" x14ac:dyDescent="0.25">
      <c r="A107" s="1">
        <v>60</v>
      </c>
      <c r="B107" s="1" t="s">
        <v>15</v>
      </c>
      <c r="C107" s="1">
        <v>0</v>
      </c>
      <c r="D107" s="1">
        <v>59</v>
      </c>
      <c r="E107" s="1">
        <v>0</v>
      </c>
      <c r="F107" s="1">
        <v>25</v>
      </c>
      <c r="G107" s="1">
        <v>1</v>
      </c>
      <c r="H107" s="1">
        <v>212000</v>
      </c>
      <c r="I107" s="1">
        <v>3.5</v>
      </c>
      <c r="J107" s="1">
        <v>136</v>
      </c>
      <c r="K107" s="1" t="s">
        <v>23</v>
      </c>
      <c r="L107" s="1">
        <v>1</v>
      </c>
      <c r="M107" s="1">
        <v>187</v>
      </c>
      <c r="N107" s="1">
        <v>0</v>
      </c>
    </row>
    <row r="108" spans="1:14" x14ac:dyDescent="0.25">
      <c r="A108" s="1">
        <v>50</v>
      </c>
      <c r="B108" s="1" t="s">
        <v>15</v>
      </c>
      <c r="C108" s="1">
        <v>1</v>
      </c>
      <c r="D108" s="1">
        <v>167</v>
      </c>
      <c r="E108" s="1">
        <v>1</v>
      </c>
      <c r="F108" s="1">
        <v>45</v>
      </c>
      <c r="G108" s="1">
        <v>0</v>
      </c>
      <c r="H108" s="1">
        <v>362000</v>
      </c>
      <c r="I108" s="1">
        <v>1</v>
      </c>
      <c r="J108" s="1">
        <v>136</v>
      </c>
      <c r="K108" s="1" t="s">
        <v>24</v>
      </c>
      <c r="L108" s="1">
        <v>0</v>
      </c>
      <c r="M108" s="1">
        <v>187</v>
      </c>
      <c r="N108" s="1">
        <v>0</v>
      </c>
    </row>
    <row r="109" spans="1:14" x14ac:dyDescent="0.25">
      <c r="A109" s="1">
        <v>40</v>
      </c>
      <c r="B109" s="1" t="s">
        <v>15</v>
      </c>
      <c r="C109" s="1">
        <v>1</v>
      </c>
      <c r="D109" s="1">
        <v>101</v>
      </c>
      <c r="E109" s="1">
        <v>0</v>
      </c>
      <c r="F109" s="1">
        <v>40</v>
      </c>
      <c r="G109" s="1">
        <v>0</v>
      </c>
      <c r="H109" s="1">
        <v>226000</v>
      </c>
      <c r="I109" s="1">
        <v>0.8</v>
      </c>
      <c r="J109" s="1">
        <v>141</v>
      </c>
      <c r="K109" s="1" t="s">
        <v>24</v>
      </c>
      <c r="L109" s="1">
        <v>0</v>
      </c>
      <c r="M109" s="1">
        <v>187</v>
      </c>
      <c r="N109" s="1">
        <v>0</v>
      </c>
    </row>
    <row r="110" spans="1:14" x14ac:dyDescent="0.25">
      <c r="A110" s="1">
        <v>60</v>
      </c>
      <c r="B110" s="1" t="s">
        <v>15</v>
      </c>
      <c r="C110" s="1">
        <v>1</v>
      </c>
      <c r="D110" s="1">
        <v>2281</v>
      </c>
      <c r="E110" s="1">
        <v>1</v>
      </c>
      <c r="F110" s="1">
        <v>40</v>
      </c>
      <c r="G110" s="1">
        <v>0</v>
      </c>
      <c r="H110" s="1">
        <v>283000</v>
      </c>
      <c r="I110" s="1">
        <v>1</v>
      </c>
      <c r="J110" s="1">
        <v>141</v>
      </c>
      <c r="K110" s="1" t="s">
        <v>24</v>
      </c>
      <c r="L110" s="1">
        <v>0</v>
      </c>
      <c r="M110" s="1">
        <v>187</v>
      </c>
      <c r="N110" s="1">
        <v>0</v>
      </c>
    </row>
    <row r="111" spans="1:14" x14ac:dyDescent="0.25">
      <c r="A111" s="1">
        <v>49</v>
      </c>
      <c r="B111" s="1" t="s">
        <v>15</v>
      </c>
      <c r="C111" s="1">
        <v>0</v>
      </c>
      <c r="D111" s="1">
        <v>972</v>
      </c>
      <c r="E111" s="1">
        <v>1</v>
      </c>
      <c r="F111" s="1">
        <v>35</v>
      </c>
      <c r="G111" s="1">
        <v>1</v>
      </c>
      <c r="H111" s="1">
        <v>268000</v>
      </c>
      <c r="I111" s="1">
        <v>0.8</v>
      </c>
      <c r="J111" s="1">
        <v>130</v>
      </c>
      <c r="K111" s="1" t="s">
        <v>24</v>
      </c>
      <c r="L111" s="1">
        <v>0</v>
      </c>
      <c r="M111" s="1">
        <v>187</v>
      </c>
      <c r="N111" s="1">
        <v>0</v>
      </c>
    </row>
    <row r="112" spans="1:14" x14ac:dyDescent="0.25">
      <c r="A112" s="1">
        <v>50</v>
      </c>
      <c r="B112" s="1" t="s">
        <v>15</v>
      </c>
      <c r="C112" s="1">
        <v>0</v>
      </c>
      <c r="D112" s="1">
        <v>582</v>
      </c>
      <c r="E112" s="1">
        <v>0</v>
      </c>
      <c r="F112" s="1">
        <v>62</v>
      </c>
      <c r="G112" s="1">
        <v>1</v>
      </c>
      <c r="H112" s="1">
        <v>147000</v>
      </c>
      <c r="I112" s="1">
        <v>0.8</v>
      </c>
      <c r="J112" s="1">
        <v>140</v>
      </c>
      <c r="K112" s="1" t="s">
        <v>23</v>
      </c>
      <c r="L112" s="1">
        <v>1</v>
      </c>
      <c r="M112" s="1">
        <v>192</v>
      </c>
      <c r="N112" s="1">
        <v>0</v>
      </c>
    </row>
    <row r="113" spans="1:14" x14ac:dyDescent="0.25">
      <c r="A113" s="1">
        <v>48</v>
      </c>
      <c r="B113" s="1" t="s">
        <v>15</v>
      </c>
      <c r="C113" s="1">
        <v>1</v>
      </c>
      <c r="D113" s="1">
        <v>131</v>
      </c>
      <c r="E113" s="1">
        <v>1</v>
      </c>
      <c r="F113" s="1">
        <v>30</v>
      </c>
      <c r="G113" s="1">
        <v>1</v>
      </c>
      <c r="H113" s="1">
        <v>244000</v>
      </c>
      <c r="I113" s="1">
        <v>1.6</v>
      </c>
      <c r="J113" s="1">
        <v>130</v>
      </c>
      <c r="K113" s="1" t="s">
        <v>24</v>
      </c>
      <c r="L113" s="1">
        <v>0</v>
      </c>
      <c r="M113" s="1">
        <v>193</v>
      </c>
      <c r="N113" s="1">
        <v>1</v>
      </c>
    </row>
    <row r="114" spans="1:14" x14ac:dyDescent="0.25">
      <c r="A114" s="1">
        <v>54</v>
      </c>
      <c r="B114" s="1" t="s">
        <v>15</v>
      </c>
      <c r="C114" s="1">
        <v>1</v>
      </c>
      <c r="D114" s="1">
        <v>427</v>
      </c>
      <c r="E114" s="1">
        <v>0</v>
      </c>
      <c r="F114" s="1">
        <v>70</v>
      </c>
      <c r="G114" s="1">
        <v>1</v>
      </c>
      <c r="H114" s="1">
        <v>151000</v>
      </c>
      <c r="I114" s="1">
        <v>9</v>
      </c>
      <c r="J114" s="1">
        <v>137</v>
      </c>
      <c r="K114" s="1" t="s">
        <v>24</v>
      </c>
      <c r="L114" s="1">
        <v>0</v>
      </c>
      <c r="M114" s="1">
        <v>196</v>
      </c>
      <c r="N114" s="1">
        <v>1</v>
      </c>
    </row>
    <row r="115" spans="1:14" x14ac:dyDescent="0.25">
      <c r="A115" s="1">
        <v>55</v>
      </c>
      <c r="B115" s="1" t="s">
        <v>15</v>
      </c>
      <c r="C115" s="1">
        <v>0</v>
      </c>
      <c r="D115" s="1">
        <v>582</v>
      </c>
      <c r="E115" s="1">
        <v>1</v>
      </c>
      <c r="F115" s="1">
        <v>35</v>
      </c>
      <c r="G115" s="1">
        <v>1</v>
      </c>
      <c r="H115" s="1">
        <v>371000</v>
      </c>
      <c r="I115" s="1">
        <v>0.7</v>
      </c>
      <c r="J115" s="1">
        <v>140</v>
      </c>
      <c r="K115" s="1" t="s">
        <v>24</v>
      </c>
      <c r="L115" s="1">
        <v>0</v>
      </c>
      <c r="M115" s="1">
        <v>197</v>
      </c>
      <c r="N115" s="1">
        <v>0</v>
      </c>
    </row>
    <row r="116" spans="1:14" x14ac:dyDescent="0.25">
      <c r="A116" s="1">
        <v>42</v>
      </c>
      <c r="B116" s="1" t="s">
        <v>15</v>
      </c>
      <c r="C116" s="1">
        <v>1</v>
      </c>
      <c r="D116" s="1">
        <v>86</v>
      </c>
      <c r="E116" s="1">
        <v>0</v>
      </c>
      <c r="F116" s="1">
        <v>35</v>
      </c>
      <c r="G116" s="1">
        <v>0</v>
      </c>
      <c r="H116" s="1">
        <v>365000</v>
      </c>
      <c r="I116" s="1">
        <v>1.1000000000000001</v>
      </c>
      <c r="J116" s="1">
        <v>139</v>
      </c>
      <c r="K116" s="1" t="s">
        <v>23</v>
      </c>
      <c r="L116" s="1">
        <v>1</v>
      </c>
      <c r="M116" s="1">
        <v>201</v>
      </c>
      <c r="N116" s="1">
        <v>0</v>
      </c>
    </row>
    <row r="117" spans="1:14" x14ac:dyDescent="0.25">
      <c r="A117" s="1">
        <v>47</v>
      </c>
      <c r="B117" s="1" t="s">
        <v>15</v>
      </c>
      <c r="C117" s="1">
        <v>0</v>
      </c>
      <c r="D117" s="1">
        <v>582</v>
      </c>
      <c r="E117" s="1">
        <v>0</v>
      </c>
      <c r="F117" s="1">
        <v>25</v>
      </c>
      <c r="G117" s="1">
        <v>0</v>
      </c>
      <c r="H117" s="1">
        <v>130000</v>
      </c>
      <c r="I117" s="1">
        <v>0.8</v>
      </c>
      <c r="J117" s="1">
        <v>134</v>
      </c>
      <c r="K117" s="1" t="s">
        <v>23</v>
      </c>
      <c r="L117" s="1">
        <v>0</v>
      </c>
      <c r="M117" s="1">
        <v>201</v>
      </c>
      <c r="N117" s="1">
        <v>0</v>
      </c>
    </row>
    <row r="118" spans="1:14" x14ac:dyDescent="0.25">
      <c r="A118" s="1">
        <v>58</v>
      </c>
      <c r="B118" s="1" t="s">
        <v>15</v>
      </c>
      <c r="C118" s="1">
        <v>0</v>
      </c>
      <c r="D118" s="1">
        <v>582</v>
      </c>
      <c r="E118" s="1">
        <v>1</v>
      </c>
      <c r="F118" s="1">
        <v>25</v>
      </c>
      <c r="G118" s="1">
        <v>0</v>
      </c>
      <c r="H118" s="1">
        <v>504000</v>
      </c>
      <c r="I118" s="1">
        <v>1</v>
      </c>
      <c r="J118" s="1">
        <v>138</v>
      </c>
      <c r="K118" s="1" t="s">
        <v>23</v>
      </c>
      <c r="L118" s="1">
        <v>0</v>
      </c>
      <c r="M118" s="1">
        <v>205</v>
      </c>
      <c r="N118" s="1">
        <v>0</v>
      </c>
    </row>
    <row r="119" spans="1:14" x14ac:dyDescent="0.25">
      <c r="A119" s="1">
        <v>58</v>
      </c>
      <c r="B119" s="1" t="s">
        <v>15</v>
      </c>
      <c r="C119" s="1">
        <v>1</v>
      </c>
      <c r="D119" s="1">
        <v>57</v>
      </c>
      <c r="E119" s="1">
        <v>0</v>
      </c>
      <c r="F119" s="1">
        <v>25</v>
      </c>
      <c r="G119" s="1">
        <v>0</v>
      </c>
      <c r="H119" s="1">
        <v>189000</v>
      </c>
      <c r="I119" s="1">
        <v>1.3</v>
      </c>
      <c r="J119" s="1">
        <v>132</v>
      </c>
      <c r="K119" s="1" t="s">
        <v>23</v>
      </c>
      <c r="L119" s="1">
        <v>1</v>
      </c>
      <c r="M119" s="1">
        <v>205</v>
      </c>
      <c r="N119" s="1">
        <v>0</v>
      </c>
    </row>
    <row r="120" spans="1:14" x14ac:dyDescent="0.25">
      <c r="A120" s="1">
        <v>55</v>
      </c>
      <c r="B120" s="1" t="s">
        <v>15</v>
      </c>
      <c r="C120" s="1">
        <v>1</v>
      </c>
      <c r="D120" s="1">
        <v>2794</v>
      </c>
      <c r="E120" s="1">
        <v>0</v>
      </c>
      <c r="F120" s="1">
        <v>35</v>
      </c>
      <c r="G120" s="1">
        <v>1</v>
      </c>
      <c r="H120" s="1">
        <v>141000</v>
      </c>
      <c r="I120" s="1">
        <v>1</v>
      </c>
      <c r="J120" s="1">
        <v>140</v>
      </c>
      <c r="K120" s="1" t="s">
        <v>23</v>
      </c>
      <c r="L120" s="1">
        <v>0</v>
      </c>
      <c r="M120" s="1">
        <v>206</v>
      </c>
      <c r="N120" s="1">
        <v>0</v>
      </c>
    </row>
    <row r="121" spans="1:14" x14ac:dyDescent="0.25">
      <c r="A121" s="1">
        <v>60</v>
      </c>
      <c r="B121" s="1" t="s">
        <v>15</v>
      </c>
      <c r="C121" s="1">
        <v>0</v>
      </c>
      <c r="D121" s="1">
        <v>166</v>
      </c>
      <c r="E121" s="1">
        <v>0</v>
      </c>
      <c r="F121" s="1">
        <v>30</v>
      </c>
      <c r="G121" s="1">
        <v>0</v>
      </c>
      <c r="H121" s="1">
        <v>62000</v>
      </c>
      <c r="I121" s="1">
        <v>1.7</v>
      </c>
      <c r="J121" s="1">
        <v>127</v>
      </c>
      <c r="K121" s="1" t="s">
        <v>24</v>
      </c>
      <c r="L121" s="1">
        <v>0</v>
      </c>
      <c r="M121" s="1">
        <v>207</v>
      </c>
      <c r="N121" s="1">
        <v>1</v>
      </c>
    </row>
    <row r="122" spans="1:14" x14ac:dyDescent="0.25">
      <c r="A122" s="1">
        <v>40</v>
      </c>
      <c r="B122" s="1" t="s">
        <v>15</v>
      </c>
      <c r="C122" s="1">
        <v>1</v>
      </c>
      <c r="D122" s="1">
        <v>129</v>
      </c>
      <c r="E122" s="1">
        <v>0</v>
      </c>
      <c r="F122" s="1">
        <v>35</v>
      </c>
      <c r="G122" s="1">
        <v>0</v>
      </c>
      <c r="H122" s="1">
        <v>255000</v>
      </c>
      <c r="I122" s="1">
        <v>0.9</v>
      </c>
      <c r="J122" s="1">
        <v>137</v>
      </c>
      <c r="K122" s="1" t="s">
        <v>23</v>
      </c>
      <c r="L122" s="1">
        <v>0</v>
      </c>
      <c r="M122" s="1">
        <v>209</v>
      </c>
      <c r="N122" s="1">
        <v>0</v>
      </c>
    </row>
    <row r="123" spans="1:14" x14ac:dyDescent="0.25">
      <c r="A123" s="1">
        <v>53</v>
      </c>
      <c r="B123" s="1" t="s">
        <v>15</v>
      </c>
      <c r="C123" s="1">
        <v>1</v>
      </c>
      <c r="D123" s="1">
        <v>707</v>
      </c>
      <c r="E123" s="1">
        <v>0</v>
      </c>
      <c r="F123" s="1">
        <v>38</v>
      </c>
      <c r="G123" s="1">
        <v>0</v>
      </c>
      <c r="H123" s="1">
        <v>330000</v>
      </c>
      <c r="I123" s="1">
        <v>1.4</v>
      </c>
      <c r="J123" s="1">
        <v>137</v>
      </c>
      <c r="K123" s="1" t="s">
        <v>23</v>
      </c>
      <c r="L123" s="1">
        <v>1</v>
      </c>
      <c r="M123" s="1">
        <v>209</v>
      </c>
      <c r="N123" s="1">
        <v>0</v>
      </c>
    </row>
    <row r="124" spans="1:14" x14ac:dyDescent="0.25">
      <c r="A124" s="1">
        <v>53</v>
      </c>
      <c r="B124" s="1" t="s">
        <v>15</v>
      </c>
      <c r="C124" s="1">
        <v>1</v>
      </c>
      <c r="D124" s="1">
        <v>582</v>
      </c>
      <c r="E124" s="1">
        <v>0</v>
      </c>
      <c r="F124" s="1">
        <v>45</v>
      </c>
      <c r="G124" s="1">
        <v>0</v>
      </c>
      <c r="H124" s="1">
        <v>305000</v>
      </c>
      <c r="I124" s="1">
        <v>1.1000000000000001</v>
      </c>
      <c r="J124" s="1">
        <v>137</v>
      </c>
      <c r="K124" s="1" t="s">
        <v>23</v>
      </c>
      <c r="L124" s="1">
        <v>1</v>
      </c>
      <c r="M124" s="1">
        <v>209</v>
      </c>
      <c r="N124" s="1">
        <v>0</v>
      </c>
    </row>
    <row r="125" spans="1:14" x14ac:dyDescent="0.25">
      <c r="A125" s="1">
        <v>55</v>
      </c>
      <c r="B125" s="1" t="s">
        <v>15</v>
      </c>
      <c r="C125" s="1">
        <v>1</v>
      </c>
      <c r="D125" s="1">
        <v>180</v>
      </c>
      <c r="E125" s="1">
        <v>0</v>
      </c>
      <c r="F125" s="1">
        <v>45</v>
      </c>
      <c r="G125" s="1">
        <v>0</v>
      </c>
      <c r="H125" s="1">
        <v>263358.03000000003</v>
      </c>
      <c r="I125" s="1">
        <v>1.18</v>
      </c>
      <c r="J125" s="1">
        <v>137</v>
      </c>
      <c r="K125" s="1" t="s">
        <v>23</v>
      </c>
      <c r="L125" s="1">
        <v>1</v>
      </c>
      <c r="M125" s="1">
        <v>211</v>
      </c>
      <c r="N125" s="1">
        <v>0</v>
      </c>
    </row>
    <row r="126" spans="1:14" x14ac:dyDescent="0.25">
      <c r="A126" s="1">
        <v>40</v>
      </c>
      <c r="B126" s="1" t="s">
        <v>15</v>
      </c>
      <c r="C126" s="1">
        <v>0</v>
      </c>
      <c r="D126" s="1">
        <v>90</v>
      </c>
      <c r="E126" s="1">
        <v>0</v>
      </c>
      <c r="F126" s="1">
        <v>35</v>
      </c>
      <c r="G126" s="1">
        <v>0</v>
      </c>
      <c r="H126" s="1">
        <v>255000</v>
      </c>
      <c r="I126" s="1">
        <v>1.1000000000000001</v>
      </c>
      <c r="J126" s="1">
        <v>136</v>
      </c>
      <c r="K126" s="1" t="s">
        <v>23</v>
      </c>
      <c r="L126" s="1">
        <v>1</v>
      </c>
      <c r="M126" s="1">
        <v>212</v>
      </c>
      <c r="N126" s="1">
        <v>0</v>
      </c>
    </row>
    <row r="127" spans="1:14" x14ac:dyDescent="0.25">
      <c r="A127" s="1">
        <v>54</v>
      </c>
      <c r="B127" s="1" t="s">
        <v>15</v>
      </c>
      <c r="C127" s="1">
        <v>0</v>
      </c>
      <c r="D127" s="1">
        <v>582</v>
      </c>
      <c r="E127" s="1">
        <v>1</v>
      </c>
      <c r="F127" s="1">
        <v>38</v>
      </c>
      <c r="G127" s="1">
        <v>0</v>
      </c>
      <c r="H127" s="1">
        <v>264000</v>
      </c>
      <c r="I127" s="1">
        <v>1.8</v>
      </c>
      <c r="J127" s="1">
        <v>134</v>
      </c>
      <c r="K127" s="1" t="s">
        <v>23</v>
      </c>
      <c r="L127" s="1">
        <v>0</v>
      </c>
      <c r="M127" s="1">
        <v>213</v>
      </c>
      <c r="N127" s="1">
        <v>0</v>
      </c>
    </row>
    <row r="128" spans="1:14" x14ac:dyDescent="0.25">
      <c r="A128" s="1">
        <v>55</v>
      </c>
      <c r="B128" s="1" t="s">
        <v>15</v>
      </c>
      <c r="C128" s="1">
        <v>0</v>
      </c>
      <c r="D128" s="1">
        <v>2017</v>
      </c>
      <c r="E128" s="1">
        <v>0</v>
      </c>
      <c r="F128" s="1">
        <v>25</v>
      </c>
      <c r="G128" s="1">
        <v>0</v>
      </c>
      <c r="H128" s="1">
        <v>314000</v>
      </c>
      <c r="I128" s="1">
        <v>1.1000000000000001</v>
      </c>
      <c r="J128" s="1">
        <v>138</v>
      </c>
      <c r="K128" s="1" t="s">
        <v>23</v>
      </c>
      <c r="L128" s="1">
        <v>0</v>
      </c>
      <c r="M128" s="1">
        <v>214</v>
      </c>
      <c r="N128" s="1">
        <v>1</v>
      </c>
    </row>
    <row r="129" spans="1:14" x14ac:dyDescent="0.25">
      <c r="A129" s="1">
        <v>40</v>
      </c>
      <c r="B129" s="1" t="s">
        <v>15</v>
      </c>
      <c r="C129" s="1">
        <v>0</v>
      </c>
      <c r="D129" s="1">
        <v>624</v>
      </c>
      <c r="E129" s="1">
        <v>0</v>
      </c>
      <c r="F129" s="1">
        <v>35</v>
      </c>
      <c r="G129" s="1">
        <v>0</v>
      </c>
      <c r="H129" s="1">
        <v>301000</v>
      </c>
      <c r="I129" s="1">
        <v>1</v>
      </c>
      <c r="J129" s="1">
        <v>142</v>
      </c>
      <c r="K129" s="1" t="s">
        <v>23</v>
      </c>
      <c r="L129" s="1">
        <v>1</v>
      </c>
      <c r="M129" s="1">
        <v>214</v>
      </c>
      <c r="N129" s="1">
        <v>0</v>
      </c>
    </row>
    <row r="130" spans="1:14" x14ac:dyDescent="0.25">
      <c r="A130" s="1">
        <v>53</v>
      </c>
      <c r="B130" s="1" t="s">
        <v>15</v>
      </c>
      <c r="C130" s="1">
        <v>0</v>
      </c>
      <c r="D130" s="1">
        <v>207</v>
      </c>
      <c r="E130" s="1">
        <v>1</v>
      </c>
      <c r="F130" s="1">
        <v>40</v>
      </c>
      <c r="G130" s="1">
        <v>0</v>
      </c>
      <c r="H130" s="1">
        <v>223000</v>
      </c>
      <c r="I130" s="1">
        <v>1.2</v>
      </c>
      <c r="J130" s="1">
        <v>130</v>
      </c>
      <c r="K130" s="1" t="s">
        <v>24</v>
      </c>
      <c r="L130" s="1">
        <v>0</v>
      </c>
      <c r="M130" s="1">
        <v>214</v>
      </c>
      <c r="N130" s="1">
        <v>0</v>
      </c>
    </row>
    <row r="131" spans="1:14" x14ac:dyDescent="0.25">
      <c r="A131" s="1">
        <v>50</v>
      </c>
      <c r="B131" s="1" t="s">
        <v>15</v>
      </c>
      <c r="C131" s="1">
        <v>0</v>
      </c>
      <c r="D131" s="1">
        <v>2522</v>
      </c>
      <c r="E131" s="1">
        <v>0</v>
      </c>
      <c r="F131" s="1">
        <v>30</v>
      </c>
      <c r="G131" s="1">
        <v>1</v>
      </c>
      <c r="H131" s="1">
        <v>404000</v>
      </c>
      <c r="I131" s="1">
        <v>0.5</v>
      </c>
      <c r="J131" s="1">
        <v>139</v>
      </c>
      <c r="K131" s="1" t="s">
        <v>24</v>
      </c>
      <c r="L131" s="1">
        <v>0</v>
      </c>
      <c r="M131" s="1">
        <v>214</v>
      </c>
      <c r="N131" s="1">
        <v>0</v>
      </c>
    </row>
    <row r="132" spans="1:14" x14ac:dyDescent="0.25">
      <c r="A132" s="1">
        <v>55</v>
      </c>
      <c r="B132" s="1" t="s">
        <v>15</v>
      </c>
      <c r="C132" s="1">
        <v>0</v>
      </c>
      <c r="D132" s="1">
        <v>572</v>
      </c>
      <c r="E132" s="1">
        <v>1</v>
      </c>
      <c r="F132" s="1">
        <v>35</v>
      </c>
      <c r="G132" s="1">
        <v>0</v>
      </c>
      <c r="H132" s="1">
        <v>231000</v>
      </c>
      <c r="I132" s="1">
        <v>0.8</v>
      </c>
      <c r="J132" s="1">
        <v>143</v>
      </c>
      <c r="K132" s="1" t="s">
        <v>24</v>
      </c>
      <c r="L132" s="1">
        <v>0</v>
      </c>
      <c r="M132" s="1">
        <v>215</v>
      </c>
      <c r="N132" s="1">
        <v>0</v>
      </c>
    </row>
    <row r="133" spans="1:14" x14ac:dyDescent="0.25">
      <c r="A133" s="1">
        <v>50</v>
      </c>
      <c r="B133" s="1" t="s">
        <v>15</v>
      </c>
      <c r="C133" s="1">
        <v>0</v>
      </c>
      <c r="D133" s="1">
        <v>245</v>
      </c>
      <c r="E133" s="1">
        <v>0</v>
      </c>
      <c r="F133" s="1">
        <v>45</v>
      </c>
      <c r="G133" s="1">
        <v>1</v>
      </c>
      <c r="H133" s="1">
        <v>274000</v>
      </c>
      <c r="I133" s="1">
        <v>1</v>
      </c>
      <c r="J133" s="1">
        <v>133</v>
      </c>
      <c r="K133" s="1" t="s">
        <v>23</v>
      </c>
      <c r="L133" s="1">
        <v>0</v>
      </c>
      <c r="M133" s="1">
        <v>215</v>
      </c>
      <c r="N133" s="1">
        <v>0</v>
      </c>
    </row>
    <row r="134" spans="1:14" x14ac:dyDescent="0.25">
      <c r="A134" s="1">
        <v>53</v>
      </c>
      <c r="B134" s="1" t="s">
        <v>15</v>
      </c>
      <c r="C134" s="1">
        <v>1</v>
      </c>
      <c r="D134" s="1">
        <v>446</v>
      </c>
      <c r="E134" s="1">
        <v>0</v>
      </c>
      <c r="F134" s="1">
        <v>60</v>
      </c>
      <c r="G134" s="1">
        <v>1</v>
      </c>
      <c r="H134" s="1">
        <v>263358.03000000003</v>
      </c>
      <c r="I134" s="1">
        <v>1</v>
      </c>
      <c r="J134" s="1">
        <v>139</v>
      </c>
      <c r="K134" s="1" t="s">
        <v>23</v>
      </c>
      <c r="L134" s="1">
        <v>0</v>
      </c>
      <c r="M134" s="1">
        <v>215</v>
      </c>
      <c r="N134" s="1">
        <v>0</v>
      </c>
    </row>
    <row r="135" spans="1:14" x14ac:dyDescent="0.25">
      <c r="A135" s="1">
        <v>52</v>
      </c>
      <c r="B135" s="1" t="s">
        <v>15</v>
      </c>
      <c r="C135" s="1">
        <v>1</v>
      </c>
      <c r="D135" s="1">
        <v>191</v>
      </c>
      <c r="E135" s="1">
        <v>1</v>
      </c>
      <c r="F135" s="1">
        <v>30</v>
      </c>
      <c r="G135" s="1">
        <v>1</v>
      </c>
      <c r="H135" s="1">
        <v>334000</v>
      </c>
      <c r="I135" s="1">
        <v>1</v>
      </c>
      <c r="J135" s="1">
        <v>142</v>
      </c>
      <c r="K135" s="1" t="s">
        <v>23</v>
      </c>
      <c r="L135" s="1">
        <v>1</v>
      </c>
      <c r="M135" s="1">
        <v>216</v>
      </c>
      <c r="N135" s="1">
        <v>0</v>
      </c>
    </row>
    <row r="136" spans="1:14" x14ac:dyDescent="0.25">
      <c r="A136" s="1">
        <v>58</v>
      </c>
      <c r="B136" s="1" t="s">
        <v>15</v>
      </c>
      <c r="C136" s="1">
        <v>0</v>
      </c>
      <c r="D136" s="1">
        <v>132</v>
      </c>
      <c r="E136" s="1">
        <v>1</v>
      </c>
      <c r="F136" s="1">
        <v>38</v>
      </c>
      <c r="G136" s="1">
        <v>1</v>
      </c>
      <c r="H136" s="1">
        <v>253000</v>
      </c>
      <c r="I136" s="1">
        <v>1</v>
      </c>
      <c r="J136" s="1">
        <v>139</v>
      </c>
      <c r="K136" s="1" t="s">
        <v>23</v>
      </c>
      <c r="L136" s="1">
        <v>0</v>
      </c>
      <c r="M136" s="1">
        <v>230</v>
      </c>
      <c r="N136" s="1">
        <v>0</v>
      </c>
    </row>
    <row r="137" spans="1:14" x14ac:dyDescent="0.25">
      <c r="A137" s="1">
        <v>45</v>
      </c>
      <c r="B137" s="1" t="s">
        <v>15</v>
      </c>
      <c r="C137" s="1">
        <v>1</v>
      </c>
      <c r="D137" s="1">
        <v>66</v>
      </c>
      <c r="E137" s="1">
        <v>1</v>
      </c>
      <c r="F137" s="1">
        <v>25</v>
      </c>
      <c r="G137" s="1">
        <v>0</v>
      </c>
      <c r="H137" s="1">
        <v>233000</v>
      </c>
      <c r="I137" s="1">
        <v>0.8</v>
      </c>
      <c r="J137" s="1">
        <v>135</v>
      </c>
      <c r="K137" s="1" t="s">
        <v>23</v>
      </c>
      <c r="L137" s="1">
        <v>0</v>
      </c>
      <c r="M137" s="1">
        <v>230</v>
      </c>
      <c r="N137" s="1">
        <v>0</v>
      </c>
    </row>
    <row r="138" spans="1:14" x14ac:dyDescent="0.25">
      <c r="A138" s="1">
        <v>53</v>
      </c>
      <c r="B138" s="1" t="s">
        <v>15</v>
      </c>
      <c r="C138" s="1">
        <v>0</v>
      </c>
      <c r="D138" s="1">
        <v>56</v>
      </c>
      <c r="E138" s="1">
        <v>0</v>
      </c>
      <c r="F138" s="1">
        <v>50</v>
      </c>
      <c r="G138" s="1">
        <v>0</v>
      </c>
      <c r="H138" s="1">
        <v>308000</v>
      </c>
      <c r="I138" s="1">
        <v>0.7</v>
      </c>
      <c r="J138" s="1">
        <v>135</v>
      </c>
      <c r="K138" s="1" t="s">
        <v>23</v>
      </c>
      <c r="L138" s="1">
        <v>1</v>
      </c>
      <c r="M138" s="1">
        <v>231</v>
      </c>
      <c r="N138" s="1">
        <v>0</v>
      </c>
    </row>
    <row r="139" spans="1:14" x14ac:dyDescent="0.25">
      <c r="A139" s="1">
        <v>55</v>
      </c>
      <c r="B139" s="1" t="s">
        <v>15</v>
      </c>
      <c r="C139" s="1">
        <v>0</v>
      </c>
      <c r="D139" s="1">
        <v>66</v>
      </c>
      <c r="E139" s="1">
        <v>0</v>
      </c>
      <c r="F139" s="1">
        <v>40</v>
      </c>
      <c r="G139" s="1">
        <v>0</v>
      </c>
      <c r="H139" s="1">
        <v>203000</v>
      </c>
      <c r="I139" s="1">
        <v>1</v>
      </c>
      <c r="J139" s="1">
        <v>138</v>
      </c>
      <c r="K139" s="1" t="s">
        <v>23</v>
      </c>
      <c r="L139" s="1">
        <v>0</v>
      </c>
      <c r="M139" s="1">
        <v>233</v>
      </c>
      <c r="N139" s="1">
        <v>0</v>
      </c>
    </row>
    <row r="140" spans="1:14" x14ac:dyDescent="0.25">
      <c r="A140" s="1">
        <v>50</v>
      </c>
      <c r="B140" s="1" t="s">
        <v>15</v>
      </c>
      <c r="C140" s="1">
        <v>1</v>
      </c>
      <c r="D140" s="1">
        <v>298</v>
      </c>
      <c r="E140" s="1">
        <v>0</v>
      </c>
      <c r="F140" s="1">
        <v>35</v>
      </c>
      <c r="G140" s="1">
        <v>0</v>
      </c>
      <c r="H140" s="1">
        <v>362000</v>
      </c>
      <c r="I140" s="1">
        <v>0.9</v>
      </c>
      <c r="J140" s="1">
        <v>140</v>
      </c>
      <c r="K140" s="1" t="s">
        <v>23</v>
      </c>
      <c r="L140" s="1">
        <v>1</v>
      </c>
      <c r="M140" s="1">
        <v>240</v>
      </c>
      <c r="N140" s="1">
        <v>0</v>
      </c>
    </row>
    <row r="141" spans="1:14" x14ac:dyDescent="0.25">
      <c r="A141" s="1">
        <v>55</v>
      </c>
      <c r="B141" s="1" t="s">
        <v>15</v>
      </c>
      <c r="C141" s="1">
        <v>0</v>
      </c>
      <c r="D141" s="1">
        <v>1199</v>
      </c>
      <c r="E141" s="1">
        <v>0</v>
      </c>
      <c r="F141" s="1">
        <v>20</v>
      </c>
      <c r="G141" s="1">
        <v>0</v>
      </c>
      <c r="H141" s="1">
        <v>263358.03000000003</v>
      </c>
      <c r="I141" s="1">
        <v>1.83</v>
      </c>
      <c r="J141" s="1">
        <v>134</v>
      </c>
      <c r="K141" s="1" t="s">
        <v>23</v>
      </c>
      <c r="L141" s="1">
        <v>1</v>
      </c>
      <c r="M141" s="1">
        <v>241</v>
      </c>
      <c r="N141" s="1">
        <v>1</v>
      </c>
    </row>
    <row r="142" spans="1:14" x14ac:dyDescent="0.25">
      <c r="A142" s="1">
        <v>56</v>
      </c>
      <c r="B142" s="1" t="s">
        <v>15</v>
      </c>
      <c r="C142" s="1">
        <v>1</v>
      </c>
      <c r="D142" s="1">
        <v>135</v>
      </c>
      <c r="E142" s="1">
        <v>1</v>
      </c>
      <c r="F142" s="1">
        <v>38</v>
      </c>
      <c r="G142" s="1">
        <v>0</v>
      </c>
      <c r="H142" s="1">
        <v>133000</v>
      </c>
      <c r="I142" s="1">
        <v>1.7</v>
      </c>
      <c r="J142" s="1">
        <v>140</v>
      </c>
      <c r="K142" s="1" t="s">
        <v>23</v>
      </c>
      <c r="L142" s="1">
        <v>0</v>
      </c>
      <c r="M142" s="1">
        <v>244</v>
      </c>
      <c r="N142" s="1">
        <v>0</v>
      </c>
    </row>
    <row r="143" spans="1:14" x14ac:dyDescent="0.25">
      <c r="A143" s="1">
        <v>45</v>
      </c>
      <c r="B143" s="1" t="s">
        <v>15</v>
      </c>
      <c r="C143" s="1">
        <v>0</v>
      </c>
      <c r="D143" s="1">
        <v>582</v>
      </c>
      <c r="E143" s="1">
        <v>1</v>
      </c>
      <c r="F143" s="1">
        <v>38</v>
      </c>
      <c r="G143" s="1">
        <v>0</v>
      </c>
      <c r="H143" s="1">
        <v>302000</v>
      </c>
      <c r="I143" s="1">
        <v>0.9</v>
      </c>
      <c r="J143" s="1">
        <v>140</v>
      </c>
      <c r="K143" s="1" t="s">
        <v>24</v>
      </c>
      <c r="L143" s="1">
        <v>0</v>
      </c>
      <c r="M143" s="1">
        <v>244</v>
      </c>
      <c r="N143" s="1">
        <v>0</v>
      </c>
    </row>
    <row r="144" spans="1:14" x14ac:dyDescent="0.25">
      <c r="A144" s="1">
        <v>40</v>
      </c>
      <c r="B144" s="1" t="s">
        <v>15</v>
      </c>
      <c r="C144" s="1">
        <v>0</v>
      </c>
      <c r="D144" s="1">
        <v>582</v>
      </c>
      <c r="E144" s="1">
        <v>1</v>
      </c>
      <c r="F144" s="1">
        <v>35</v>
      </c>
      <c r="G144" s="1">
        <v>0</v>
      </c>
      <c r="H144" s="1">
        <v>222000</v>
      </c>
      <c r="I144" s="1">
        <v>1</v>
      </c>
      <c r="J144" s="1">
        <v>132</v>
      </c>
      <c r="K144" s="1" t="s">
        <v>23</v>
      </c>
      <c r="L144" s="1">
        <v>0</v>
      </c>
      <c r="M144" s="1">
        <v>244</v>
      </c>
      <c r="N144" s="1">
        <v>0</v>
      </c>
    </row>
    <row r="145" spans="1:14" x14ac:dyDescent="0.25">
      <c r="A145" s="1">
        <v>44</v>
      </c>
      <c r="B145" s="1" t="s">
        <v>15</v>
      </c>
      <c r="C145" s="1">
        <v>0</v>
      </c>
      <c r="D145" s="1">
        <v>582</v>
      </c>
      <c r="E145" s="1">
        <v>1</v>
      </c>
      <c r="F145" s="1">
        <v>30</v>
      </c>
      <c r="G145" s="1">
        <v>1</v>
      </c>
      <c r="H145" s="1">
        <v>263358.03000000003</v>
      </c>
      <c r="I145" s="1">
        <v>1.6</v>
      </c>
      <c r="J145" s="1">
        <v>130</v>
      </c>
      <c r="K145" s="1" t="s">
        <v>23</v>
      </c>
      <c r="L145" s="1">
        <v>1</v>
      </c>
      <c r="M145" s="1">
        <v>244</v>
      </c>
      <c r="N145" s="1">
        <v>0</v>
      </c>
    </row>
    <row r="146" spans="1:14" x14ac:dyDescent="0.25">
      <c r="A146" s="1">
        <v>51</v>
      </c>
      <c r="B146" s="1" t="s">
        <v>15</v>
      </c>
      <c r="C146" s="1">
        <v>0</v>
      </c>
      <c r="D146" s="1">
        <v>582</v>
      </c>
      <c r="E146" s="1">
        <v>1</v>
      </c>
      <c r="F146" s="1">
        <v>40</v>
      </c>
      <c r="G146" s="1">
        <v>0</v>
      </c>
      <c r="H146" s="1">
        <v>221000</v>
      </c>
      <c r="I146" s="1">
        <v>0.9</v>
      </c>
      <c r="J146" s="1">
        <v>134</v>
      </c>
      <c r="K146" s="1" t="s">
        <v>24</v>
      </c>
      <c r="L146" s="1">
        <v>0</v>
      </c>
      <c r="M146" s="1">
        <v>244</v>
      </c>
      <c r="N146" s="1">
        <v>0</v>
      </c>
    </row>
    <row r="147" spans="1:14" x14ac:dyDescent="0.25">
      <c r="A147" s="1">
        <v>42</v>
      </c>
      <c r="B147" s="1" t="s">
        <v>15</v>
      </c>
      <c r="C147" s="1">
        <v>0</v>
      </c>
      <c r="D147" s="1">
        <v>64</v>
      </c>
      <c r="E147" s="1">
        <v>0</v>
      </c>
      <c r="F147" s="1">
        <v>40</v>
      </c>
      <c r="G147" s="1">
        <v>0</v>
      </c>
      <c r="H147" s="1">
        <v>189000</v>
      </c>
      <c r="I147" s="1">
        <v>0.7</v>
      </c>
      <c r="J147" s="1">
        <v>140</v>
      </c>
      <c r="K147" s="1" t="s">
        <v>23</v>
      </c>
      <c r="L147" s="1">
        <v>0</v>
      </c>
      <c r="M147" s="1">
        <v>245</v>
      </c>
      <c r="N147" s="1">
        <v>0</v>
      </c>
    </row>
    <row r="148" spans="1:14" x14ac:dyDescent="0.25">
      <c r="A148" s="1">
        <v>60</v>
      </c>
      <c r="B148" s="1" t="s">
        <v>15</v>
      </c>
      <c r="C148" s="1">
        <v>1</v>
      </c>
      <c r="D148" s="1">
        <v>257</v>
      </c>
      <c r="E148" s="1">
        <v>1</v>
      </c>
      <c r="F148" s="1">
        <v>30</v>
      </c>
      <c r="G148" s="1">
        <v>0</v>
      </c>
      <c r="H148" s="1">
        <v>150000</v>
      </c>
      <c r="I148" s="1">
        <v>1</v>
      </c>
      <c r="J148" s="1">
        <v>137</v>
      </c>
      <c r="K148" s="1" t="s">
        <v>23</v>
      </c>
      <c r="L148" s="1">
        <v>1</v>
      </c>
      <c r="M148" s="1">
        <v>245</v>
      </c>
      <c r="N148" s="1">
        <v>0</v>
      </c>
    </row>
    <row r="149" spans="1:14" x14ac:dyDescent="0.25">
      <c r="A149" s="1">
        <v>45</v>
      </c>
      <c r="B149" s="1" t="s">
        <v>15</v>
      </c>
      <c r="C149" s="1">
        <v>0</v>
      </c>
      <c r="D149" s="1">
        <v>582</v>
      </c>
      <c r="E149" s="1">
        <v>0</v>
      </c>
      <c r="F149" s="1">
        <v>38</v>
      </c>
      <c r="G149" s="1">
        <v>1</v>
      </c>
      <c r="H149" s="1">
        <v>422000</v>
      </c>
      <c r="I149" s="1">
        <v>0.8</v>
      </c>
      <c r="J149" s="1">
        <v>137</v>
      </c>
      <c r="K149" s="1" t="s">
        <v>24</v>
      </c>
      <c r="L149" s="1">
        <v>0</v>
      </c>
      <c r="M149" s="1">
        <v>245</v>
      </c>
      <c r="N149" s="1">
        <v>0</v>
      </c>
    </row>
    <row r="150" spans="1:14" x14ac:dyDescent="0.25">
      <c r="A150" s="1">
        <v>50</v>
      </c>
      <c r="B150" s="1" t="s">
        <v>15</v>
      </c>
      <c r="C150" s="1">
        <v>1</v>
      </c>
      <c r="D150" s="1">
        <v>1051</v>
      </c>
      <c r="E150" s="1">
        <v>1</v>
      </c>
      <c r="F150" s="1">
        <v>30</v>
      </c>
      <c r="G150" s="1">
        <v>0</v>
      </c>
      <c r="H150" s="1">
        <v>232000</v>
      </c>
      <c r="I150" s="1">
        <v>0.7</v>
      </c>
      <c r="J150" s="1">
        <v>136</v>
      </c>
      <c r="K150" s="1" t="s">
        <v>24</v>
      </c>
      <c r="L150" s="1">
        <v>0</v>
      </c>
      <c r="M150" s="1">
        <v>246</v>
      </c>
      <c r="N150" s="1">
        <v>0</v>
      </c>
    </row>
    <row r="151" spans="1:14" x14ac:dyDescent="0.25">
      <c r="A151" s="1">
        <v>55</v>
      </c>
      <c r="B151" s="1" t="s">
        <v>15</v>
      </c>
      <c r="C151" s="1">
        <v>0</v>
      </c>
      <c r="D151" s="1">
        <v>84</v>
      </c>
      <c r="E151" s="1">
        <v>1</v>
      </c>
      <c r="F151" s="1">
        <v>38</v>
      </c>
      <c r="G151" s="1">
        <v>0</v>
      </c>
      <c r="H151" s="1">
        <v>451000</v>
      </c>
      <c r="I151" s="1">
        <v>1.3</v>
      </c>
      <c r="J151" s="1">
        <v>136</v>
      </c>
      <c r="K151" s="1" t="s">
        <v>24</v>
      </c>
      <c r="L151" s="1">
        <v>0</v>
      </c>
      <c r="M151" s="1">
        <v>246</v>
      </c>
      <c r="N151" s="1">
        <v>0</v>
      </c>
    </row>
    <row r="152" spans="1:14" x14ac:dyDescent="0.25">
      <c r="A152" s="1">
        <v>42</v>
      </c>
      <c r="B152" s="1" t="s">
        <v>15</v>
      </c>
      <c r="C152" s="1">
        <v>0</v>
      </c>
      <c r="D152" s="1">
        <v>64</v>
      </c>
      <c r="E152" s="1">
        <v>0</v>
      </c>
      <c r="F152" s="1">
        <v>30</v>
      </c>
      <c r="G152" s="1">
        <v>0</v>
      </c>
      <c r="H152" s="1">
        <v>215000</v>
      </c>
      <c r="I152" s="1">
        <v>3.8</v>
      </c>
      <c r="J152" s="1">
        <v>128</v>
      </c>
      <c r="K152" s="1" t="s">
        <v>23</v>
      </c>
      <c r="L152" s="1">
        <v>1</v>
      </c>
      <c r="M152" s="1">
        <v>250</v>
      </c>
      <c r="N152" s="1">
        <v>0</v>
      </c>
    </row>
    <row r="153" spans="1:14" x14ac:dyDescent="0.25">
      <c r="A153" s="1">
        <v>50</v>
      </c>
      <c r="B153" s="1" t="s">
        <v>15</v>
      </c>
      <c r="C153" s="1">
        <v>1</v>
      </c>
      <c r="D153" s="1">
        <v>54</v>
      </c>
      <c r="E153" s="1">
        <v>0</v>
      </c>
      <c r="F153" s="1">
        <v>40</v>
      </c>
      <c r="G153" s="1">
        <v>0</v>
      </c>
      <c r="H153" s="1">
        <v>279000</v>
      </c>
      <c r="I153" s="1">
        <v>0.8</v>
      </c>
      <c r="J153" s="1">
        <v>141</v>
      </c>
      <c r="K153" s="1" t="s">
        <v>23</v>
      </c>
      <c r="L153" s="1">
        <v>0</v>
      </c>
      <c r="M153" s="1">
        <v>250</v>
      </c>
      <c r="N153" s="1">
        <v>0</v>
      </c>
    </row>
    <row r="154" spans="1:14" x14ac:dyDescent="0.25">
      <c r="A154" s="1">
        <v>55</v>
      </c>
      <c r="B154" s="1" t="s">
        <v>15</v>
      </c>
      <c r="C154" s="1">
        <v>1</v>
      </c>
      <c r="D154" s="1">
        <v>170</v>
      </c>
      <c r="E154" s="1">
        <v>1</v>
      </c>
      <c r="F154" s="1">
        <v>40</v>
      </c>
      <c r="G154" s="1">
        <v>0</v>
      </c>
      <c r="H154" s="1">
        <v>336000</v>
      </c>
      <c r="I154" s="1">
        <v>1.2</v>
      </c>
      <c r="J154" s="1">
        <v>135</v>
      </c>
      <c r="K154" s="1" t="s">
        <v>23</v>
      </c>
      <c r="L154" s="1">
        <v>0</v>
      </c>
      <c r="M154" s="1">
        <v>250</v>
      </c>
      <c r="N154" s="1">
        <v>0</v>
      </c>
    </row>
    <row r="155" spans="1:14" x14ac:dyDescent="0.25">
      <c r="A155" s="1">
        <v>60</v>
      </c>
      <c r="B155" s="1" t="s">
        <v>15</v>
      </c>
      <c r="C155" s="1">
        <v>0</v>
      </c>
      <c r="D155" s="1">
        <v>253</v>
      </c>
      <c r="E155" s="1">
        <v>0</v>
      </c>
      <c r="F155" s="1">
        <v>35</v>
      </c>
      <c r="G155" s="1">
        <v>0</v>
      </c>
      <c r="H155" s="1">
        <v>279000</v>
      </c>
      <c r="I155" s="1">
        <v>1.7</v>
      </c>
      <c r="J155" s="1">
        <v>140</v>
      </c>
      <c r="K155" s="1" t="s">
        <v>23</v>
      </c>
      <c r="L155" s="1">
        <v>0</v>
      </c>
      <c r="M155" s="1">
        <v>250</v>
      </c>
      <c r="N155" s="1">
        <v>0</v>
      </c>
    </row>
    <row r="156" spans="1:14" x14ac:dyDescent="0.25">
      <c r="A156" s="1">
        <v>45</v>
      </c>
      <c r="B156" s="1" t="s">
        <v>15</v>
      </c>
      <c r="C156" s="1">
        <v>0</v>
      </c>
      <c r="D156" s="1">
        <v>582</v>
      </c>
      <c r="E156" s="1">
        <v>1</v>
      </c>
      <c r="F156" s="1">
        <v>55</v>
      </c>
      <c r="G156" s="1">
        <v>0</v>
      </c>
      <c r="H156" s="1">
        <v>543000</v>
      </c>
      <c r="I156" s="1">
        <v>1</v>
      </c>
      <c r="J156" s="1">
        <v>132</v>
      </c>
      <c r="K156" s="1" t="s">
        <v>24</v>
      </c>
      <c r="L156" s="1">
        <v>0</v>
      </c>
      <c r="M156" s="1">
        <v>250</v>
      </c>
      <c r="N156" s="1">
        <v>0</v>
      </c>
    </row>
    <row r="157" spans="1:14" x14ac:dyDescent="0.25">
      <c r="A157" s="1">
        <v>45</v>
      </c>
      <c r="B157" s="1" t="s">
        <v>15</v>
      </c>
      <c r="C157" s="1">
        <v>0</v>
      </c>
      <c r="D157" s="1">
        <v>615</v>
      </c>
      <c r="E157" s="1">
        <v>1</v>
      </c>
      <c r="F157" s="1">
        <v>55</v>
      </c>
      <c r="G157" s="1">
        <v>0</v>
      </c>
      <c r="H157" s="1">
        <v>222000</v>
      </c>
      <c r="I157" s="1">
        <v>0.8</v>
      </c>
      <c r="J157" s="1">
        <v>141</v>
      </c>
      <c r="K157" s="1" t="s">
        <v>24</v>
      </c>
      <c r="L157" s="1">
        <v>0</v>
      </c>
      <c r="M157" s="1">
        <v>257</v>
      </c>
      <c r="N157" s="1">
        <v>0</v>
      </c>
    </row>
    <row r="158" spans="1:14" x14ac:dyDescent="0.25">
      <c r="A158" s="1">
        <v>60</v>
      </c>
      <c r="B158" s="1" t="s">
        <v>15</v>
      </c>
      <c r="C158" s="1">
        <v>0</v>
      </c>
      <c r="D158" s="1">
        <v>320</v>
      </c>
      <c r="E158" s="1">
        <v>0</v>
      </c>
      <c r="F158" s="1">
        <v>35</v>
      </c>
      <c r="G158" s="1">
        <v>0</v>
      </c>
      <c r="H158" s="1">
        <v>133000</v>
      </c>
      <c r="I158" s="1">
        <v>1.4</v>
      </c>
      <c r="J158" s="1">
        <v>139</v>
      </c>
      <c r="K158" s="1" t="s">
        <v>23</v>
      </c>
      <c r="L158" s="1">
        <v>0</v>
      </c>
      <c r="M158" s="1">
        <v>258</v>
      </c>
      <c r="N158" s="1">
        <v>0</v>
      </c>
    </row>
    <row r="159" spans="1:14" x14ac:dyDescent="0.25">
      <c r="A159" s="1">
        <v>52</v>
      </c>
      <c r="B159" s="1" t="s">
        <v>15</v>
      </c>
      <c r="C159" s="1">
        <v>0</v>
      </c>
      <c r="D159" s="1">
        <v>190</v>
      </c>
      <c r="E159" s="1">
        <v>1</v>
      </c>
      <c r="F159" s="1">
        <v>38</v>
      </c>
      <c r="G159" s="1">
        <v>0</v>
      </c>
      <c r="H159" s="1">
        <v>382000</v>
      </c>
      <c r="I159" s="1">
        <v>1</v>
      </c>
      <c r="J159" s="1">
        <v>140</v>
      </c>
      <c r="K159" s="1" t="s">
        <v>23</v>
      </c>
      <c r="L159" s="1">
        <v>1</v>
      </c>
      <c r="M159" s="1">
        <v>258</v>
      </c>
      <c r="N159" s="1">
        <v>0</v>
      </c>
    </row>
    <row r="160" spans="1:14" x14ac:dyDescent="0.25">
      <c r="A160" s="1">
        <v>55</v>
      </c>
      <c r="B160" s="1" t="s">
        <v>15</v>
      </c>
      <c r="C160" s="1">
        <v>0</v>
      </c>
      <c r="D160" s="1">
        <v>1820</v>
      </c>
      <c r="E160" s="1">
        <v>0</v>
      </c>
      <c r="F160" s="1">
        <v>38</v>
      </c>
      <c r="G160" s="1">
        <v>0</v>
      </c>
      <c r="H160" s="1">
        <v>270000</v>
      </c>
      <c r="I160" s="1">
        <v>1.2</v>
      </c>
      <c r="J160" s="1">
        <v>139</v>
      </c>
      <c r="K160" s="1" t="s">
        <v>24</v>
      </c>
      <c r="L160" s="1">
        <v>0</v>
      </c>
      <c r="M160" s="1">
        <v>271</v>
      </c>
      <c r="N160" s="1">
        <v>0</v>
      </c>
    </row>
    <row r="161" spans="1:14" x14ac:dyDescent="0.25">
      <c r="A161" s="1">
        <v>45</v>
      </c>
      <c r="B161" s="1" t="s">
        <v>15</v>
      </c>
      <c r="C161" s="1">
        <v>0</v>
      </c>
      <c r="D161" s="1">
        <v>2060</v>
      </c>
      <c r="E161" s="1">
        <v>1</v>
      </c>
      <c r="F161" s="1">
        <v>60</v>
      </c>
      <c r="G161" s="1">
        <v>0</v>
      </c>
      <c r="H161" s="1">
        <v>742000</v>
      </c>
      <c r="I161" s="1">
        <v>0.8</v>
      </c>
      <c r="J161" s="1">
        <v>138</v>
      </c>
      <c r="K161" s="1" t="s">
        <v>24</v>
      </c>
      <c r="L161" s="1">
        <v>0</v>
      </c>
      <c r="M161" s="1">
        <v>278</v>
      </c>
      <c r="N161" s="1">
        <v>0</v>
      </c>
    </row>
    <row r="162" spans="1:14" x14ac:dyDescent="0.25">
      <c r="A162" s="1">
        <v>45</v>
      </c>
      <c r="B162" s="1" t="s">
        <v>15</v>
      </c>
      <c r="C162" s="1">
        <v>0</v>
      </c>
      <c r="D162" s="1">
        <v>2413</v>
      </c>
      <c r="E162" s="1">
        <v>0</v>
      </c>
      <c r="F162" s="1">
        <v>38</v>
      </c>
      <c r="G162" s="1">
        <v>0</v>
      </c>
      <c r="H162" s="1">
        <v>140000</v>
      </c>
      <c r="I162" s="1">
        <v>1.4</v>
      </c>
      <c r="J162" s="1">
        <v>140</v>
      </c>
      <c r="K162" s="1" t="s">
        <v>23</v>
      </c>
      <c r="L162" s="1">
        <v>1</v>
      </c>
      <c r="M162" s="1">
        <v>280</v>
      </c>
      <c r="N162" s="1">
        <v>0</v>
      </c>
    </row>
    <row r="163" spans="1:14" x14ac:dyDescent="0.25">
      <c r="A163" s="1">
        <v>50</v>
      </c>
      <c r="B163" s="1" t="s">
        <v>15</v>
      </c>
      <c r="C163" s="1">
        <v>0</v>
      </c>
      <c r="D163" s="1">
        <v>196</v>
      </c>
      <c r="E163" s="1">
        <v>0</v>
      </c>
      <c r="F163" s="1">
        <v>45</v>
      </c>
      <c r="G163" s="1">
        <v>0</v>
      </c>
      <c r="H163" s="1">
        <v>395000</v>
      </c>
      <c r="I163" s="1">
        <v>1.6</v>
      </c>
      <c r="J163" s="1">
        <v>136</v>
      </c>
      <c r="K163" s="1" t="s">
        <v>23</v>
      </c>
      <c r="L163" s="1">
        <v>1</v>
      </c>
      <c r="M163" s="1">
        <v>285</v>
      </c>
      <c r="N163" s="1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9C379-571F-4542-B97C-1E3979853168}">
  <dimension ref="A1:N19"/>
  <sheetViews>
    <sheetView tabSelected="1" workbookViewId="0">
      <selection activeCell="M29" sqref="M29"/>
    </sheetView>
  </sheetViews>
  <sheetFormatPr defaultRowHeight="15" x14ac:dyDescent="0.25"/>
  <sheetData>
    <row r="1" spans="1:14" x14ac:dyDescent="0.25">
      <c r="A1" s="1" t="s">
        <v>0</v>
      </c>
      <c r="B1" s="1" t="s">
        <v>13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1">
        <v>90</v>
      </c>
      <c r="B2" s="1" t="s">
        <v>16</v>
      </c>
      <c r="C2" s="1">
        <v>1</v>
      </c>
      <c r="D2" s="1">
        <v>47</v>
      </c>
      <c r="E2" s="1">
        <v>0</v>
      </c>
      <c r="F2" s="1">
        <v>40</v>
      </c>
      <c r="G2" s="1">
        <v>1</v>
      </c>
      <c r="H2" s="1">
        <v>204000</v>
      </c>
      <c r="I2" s="1">
        <v>2.1</v>
      </c>
      <c r="J2" s="1">
        <v>132</v>
      </c>
      <c r="K2" s="1" t="s">
        <v>23</v>
      </c>
      <c r="L2" s="1">
        <v>1</v>
      </c>
      <c r="M2" s="1">
        <v>8</v>
      </c>
      <c r="N2" s="1">
        <v>1</v>
      </c>
    </row>
    <row r="3" spans="1:14" x14ac:dyDescent="0.25">
      <c r="A3" s="1">
        <v>82</v>
      </c>
      <c r="B3" s="1" t="s">
        <v>16</v>
      </c>
      <c r="C3" s="1">
        <v>1</v>
      </c>
      <c r="D3" s="1">
        <v>379</v>
      </c>
      <c r="E3" s="1">
        <v>0</v>
      </c>
      <c r="F3" s="1">
        <v>50</v>
      </c>
      <c r="G3" s="1">
        <v>0</v>
      </c>
      <c r="H3" s="1">
        <v>47000</v>
      </c>
      <c r="I3" s="1">
        <v>1.3</v>
      </c>
      <c r="J3" s="1">
        <v>136</v>
      </c>
      <c r="K3" s="1" t="s">
        <v>23</v>
      </c>
      <c r="L3" s="1">
        <v>0</v>
      </c>
      <c r="M3" s="1">
        <v>13</v>
      </c>
      <c r="N3" s="1">
        <v>1</v>
      </c>
    </row>
    <row r="4" spans="1:14" x14ac:dyDescent="0.25">
      <c r="A4" s="1">
        <v>87</v>
      </c>
      <c r="B4" s="1" t="s">
        <v>16</v>
      </c>
      <c r="C4" s="1">
        <v>1</v>
      </c>
      <c r="D4" s="1">
        <v>149</v>
      </c>
      <c r="E4" s="1">
        <v>0</v>
      </c>
      <c r="F4" s="1">
        <v>38</v>
      </c>
      <c r="G4" s="1">
        <v>0</v>
      </c>
      <c r="H4" s="1">
        <v>262000</v>
      </c>
      <c r="I4" s="1">
        <v>0.9</v>
      </c>
      <c r="J4" s="1">
        <v>140</v>
      </c>
      <c r="K4" s="1" t="s">
        <v>23</v>
      </c>
      <c r="L4" s="1">
        <v>0</v>
      </c>
      <c r="M4" s="1">
        <v>14</v>
      </c>
      <c r="N4" s="1">
        <v>1</v>
      </c>
    </row>
    <row r="5" spans="1:14" x14ac:dyDescent="0.25">
      <c r="A5" s="1">
        <v>95</v>
      </c>
      <c r="B5" s="1" t="s">
        <v>16</v>
      </c>
      <c r="C5" s="1">
        <v>1</v>
      </c>
      <c r="D5" s="1">
        <v>112</v>
      </c>
      <c r="E5" s="1">
        <v>0</v>
      </c>
      <c r="F5" s="1">
        <v>40</v>
      </c>
      <c r="G5" s="1">
        <v>1</v>
      </c>
      <c r="H5" s="1">
        <v>196000</v>
      </c>
      <c r="I5" s="1">
        <v>1</v>
      </c>
      <c r="J5" s="1">
        <v>138</v>
      </c>
      <c r="K5" s="1" t="s">
        <v>24</v>
      </c>
      <c r="L5" s="1">
        <v>0</v>
      </c>
      <c r="M5" s="1">
        <v>24</v>
      </c>
      <c r="N5" s="1">
        <v>1</v>
      </c>
    </row>
    <row r="6" spans="1:14" x14ac:dyDescent="0.25">
      <c r="A6" s="1">
        <v>82</v>
      </c>
      <c r="B6" s="1" t="s">
        <v>16</v>
      </c>
      <c r="C6" s="1">
        <v>0</v>
      </c>
      <c r="D6" s="1">
        <v>70</v>
      </c>
      <c r="E6" s="1">
        <v>1</v>
      </c>
      <c r="F6" s="1">
        <v>30</v>
      </c>
      <c r="G6" s="1">
        <v>0</v>
      </c>
      <c r="H6" s="1">
        <v>200000</v>
      </c>
      <c r="I6" s="1">
        <v>1.2</v>
      </c>
      <c r="J6" s="1">
        <v>132</v>
      </c>
      <c r="K6" s="1" t="s">
        <v>23</v>
      </c>
      <c r="L6" s="1">
        <v>1</v>
      </c>
      <c r="M6" s="1">
        <v>26</v>
      </c>
      <c r="N6" s="1">
        <v>1</v>
      </c>
    </row>
    <row r="7" spans="1:14" x14ac:dyDescent="0.25">
      <c r="A7" s="1">
        <v>94</v>
      </c>
      <c r="B7" s="1" t="s">
        <v>16</v>
      </c>
      <c r="C7" s="1">
        <v>0</v>
      </c>
      <c r="D7" s="1">
        <v>582</v>
      </c>
      <c r="E7" s="1">
        <v>1</v>
      </c>
      <c r="F7" s="1">
        <v>38</v>
      </c>
      <c r="G7" s="1">
        <v>1</v>
      </c>
      <c r="H7" s="1">
        <v>263358.03000000003</v>
      </c>
      <c r="I7" s="1">
        <v>1.83</v>
      </c>
      <c r="J7" s="1">
        <v>134</v>
      </c>
      <c r="K7" s="1" t="s">
        <v>23</v>
      </c>
      <c r="L7" s="1">
        <v>0</v>
      </c>
      <c r="M7" s="1">
        <v>27</v>
      </c>
      <c r="N7" s="1">
        <v>1</v>
      </c>
    </row>
    <row r="8" spans="1:14" x14ac:dyDescent="0.25">
      <c r="A8" s="1">
        <v>85</v>
      </c>
      <c r="B8" s="1" t="s">
        <v>16</v>
      </c>
      <c r="C8" s="1">
        <v>0</v>
      </c>
      <c r="D8" s="1">
        <v>23</v>
      </c>
      <c r="E8" s="1">
        <v>0</v>
      </c>
      <c r="F8" s="1">
        <v>45</v>
      </c>
      <c r="G8" s="1">
        <v>0</v>
      </c>
      <c r="H8" s="1">
        <v>360000</v>
      </c>
      <c r="I8" s="1">
        <v>3</v>
      </c>
      <c r="J8" s="1">
        <v>132</v>
      </c>
      <c r="K8" s="1" t="s">
        <v>23</v>
      </c>
      <c r="L8" s="1">
        <v>0</v>
      </c>
      <c r="M8" s="1">
        <v>28</v>
      </c>
      <c r="N8" s="1">
        <v>1</v>
      </c>
    </row>
    <row r="9" spans="1:14" x14ac:dyDescent="0.25">
      <c r="A9" s="1">
        <v>90</v>
      </c>
      <c r="B9" s="1" t="s">
        <v>16</v>
      </c>
      <c r="C9" s="1">
        <v>1</v>
      </c>
      <c r="D9" s="1">
        <v>60</v>
      </c>
      <c r="E9" s="1">
        <v>1</v>
      </c>
      <c r="F9" s="1">
        <v>50</v>
      </c>
      <c r="G9" s="1">
        <v>0</v>
      </c>
      <c r="H9" s="1">
        <v>226000</v>
      </c>
      <c r="I9" s="1">
        <v>1</v>
      </c>
      <c r="J9" s="1">
        <v>134</v>
      </c>
      <c r="K9" s="1" t="s">
        <v>23</v>
      </c>
      <c r="L9" s="1">
        <v>0</v>
      </c>
      <c r="M9" s="1">
        <v>30</v>
      </c>
      <c r="N9" s="1">
        <v>1</v>
      </c>
    </row>
    <row r="10" spans="1:14" x14ac:dyDescent="0.25">
      <c r="A10" s="1">
        <v>82</v>
      </c>
      <c r="B10" s="1" t="s">
        <v>16</v>
      </c>
      <c r="C10" s="1">
        <v>1</v>
      </c>
      <c r="D10" s="1">
        <v>855</v>
      </c>
      <c r="E10" s="1">
        <v>1</v>
      </c>
      <c r="F10" s="1">
        <v>50</v>
      </c>
      <c r="G10" s="1">
        <v>1</v>
      </c>
      <c r="H10" s="1">
        <v>321000</v>
      </c>
      <c r="I10" s="1">
        <v>1</v>
      </c>
      <c r="J10" s="1">
        <v>145</v>
      </c>
      <c r="K10" s="1" t="s">
        <v>24</v>
      </c>
      <c r="L10" s="1">
        <v>0</v>
      </c>
      <c r="M10" s="1">
        <v>30</v>
      </c>
      <c r="N10" s="1">
        <v>1</v>
      </c>
    </row>
    <row r="11" spans="1:14" x14ac:dyDescent="0.25">
      <c r="A11" s="1">
        <v>95</v>
      </c>
      <c r="B11" s="1" t="s">
        <v>16</v>
      </c>
      <c r="C11" s="1">
        <v>1</v>
      </c>
      <c r="D11" s="1">
        <v>371</v>
      </c>
      <c r="E11" s="1">
        <v>0</v>
      </c>
      <c r="F11" s="1">
        <v>30</v>
      </c>
      <c r="G11" s="1">
        <v>0</v>
      </c>
      <c r="H11" s="1">
        <v>461000</v>
      </c>
      <c r="I11" s="1">
        <v>2</v>
      </c>
      <c r="J11" s="1">
        <v>132</v>
      </c>
      <c r="K11" s="1" t="s">
        <v>23</v>
      </c>
      <c r="L11" s="1">
        <v>0</v>
      </c>
      <c r="M11" s="1">
        <v>50</v>
      </c>
      <c r="N11" s="1">
        <v>1</v>
      </c>
    </row>
    <row r="12" spans="1:14" x14ac:dyDescent="0.25">
      <c r="A12" s="1">
        <v>85</v>
      </c>
      <c r="B12" s="1" t="s">
        <v>16</v>
      </c>
      <c r="C12" s="1">
        <v>0</v>
      </c>
      <c r="D12" s="1">
        <v>5882</v>
      </c>
      <c r="E12" s="1">
        <v>0</v>
      </c>
      <c r="F12" s="1">
        <v>35</v>
      </c>
      <c r="G12" s="1">
        <v>0</v>
      </c>
      <c r="H12" s="1">
        <v>243000</v>
      </c>
      <c r="I12" s="1">
        <v>1</v>
      </c>
      <c r="J12" s="1">
        <v>132</v>
      </c>
      <c r="K12" s="1" t="s">
        <v>23</v>
      </c>
      <c r="L12" s="1">
        <v>1</v>
      </c>
      <c r="M12" s="1">
        <v>72</v>
      </c>
      <c r="N12" s="1">
        <v>1</v>
      </c>
    </row>
    <row r="13" spans="1:14" x14ac:dyDescent="0.25">
      <c r="A13" s="1">
        <v>85</v>
      </c>
      <c r="B13" s="1" t="s">
        <v>16</v>
      </c>
      <c r="C13" s="1">
        <v>0</v>
      </c>
      <c r="D13" s="1">
        <v>129</v>
      </c>
      <c r="E13" s="1">
        <v>0</v>
      </c>
      <c r="F13" s="1">
        <v>60</v>
      </c>
      <c r="G13" s="1">
        <v>0</v>
      </c>
      <c r="H13" s="1">
        <v>306000</v>
      </c>
      <c r="I13" s="1">
        <v>1.2</v>
      </c>
      <c r="J13" s="1">
        <v>132</v>
      </c>
      <c r="K13" s="1" t="s">
        <v>23</v>
      </c>
      <c r="L13" s="1">
        <v>1</v>
      </c>
      <c r="M13" s="1">
        <v>90</v>
      </c>
      <c r="N13" s="1">
        <v>1</v>
      </c>
    </row>
    <row r="14" spans="1:14" x14ac:dyDescent="0.25">
      <c r="A14" s="1">
        <v>85</v>
      </c>
      <c r="B14" s="1" t="s">
        <v>16</v>
      </c>
      <c r="C14" s="1">
        <v>1</v>
      </c>
      <c r="D14" s="1">
        <v>102</v>
      </c>
      <c r="E14" s="1">
        <v>0</v>
      </c>
      <c r="F14" s="1">
        <v>60</v>
      </c>
      <c r="G14" s="1">
        <v>0</v>
      </c>
      <c r="H14" s="1">
        <v>507000</v>
      </c>
      <c r="I14" s="1">
        <v>3.2</v>
      </c>
      <c r="J14" s="1">
        <v>138</v>
      </c>
      <c r="K14" s="1" t="s">
        <v>24</v>
      </c>
      <c r="L14" s="1">
        <v>0</v>
      </c>
      <c r="M14" s="1">
        <v>94</v>
      </c>
      <c r="N14" s="1">
        <v>0</v>
      </c>
    </row>
    <row r="15" spans="1:14" x14ac:dyDescent="0.25">
      <c r="A15" s="1">
        <v>86</v>
      </c>
      <c r="B15" s="1" t="s">
        <v>16</v>
      </c>
      <c r="C15" s="1">
        <v>0</v>
      </c>
      <c r="D15" s="1">
        <v>582</v>
      </c>
      <c r="E15" s="1">
        <v>0</v>
      </c>
      <c r="F15" s="1">
        <v>38</v>
      </c>
      <c r="G15" s="1">
        <v>0</v>
      </c>
      <c r="H15" s="1">
        <v>263358.03000000003</v>
      </c>
      <c r="I15" s="1">
        <v>1.83</v>
      </c>
      <c r="J15" s="1">
        <v>134</v>
      </c>
      <c r="K15" s="1" t="s">
        <v>24</v>
      </c>
      <c r="L15" s="1">
        <v>0</v>
      </c>
      <c r="M15" s="1">
        <v>95</v>
      </c>
      <c r="N15" s="1">
        <v>1</v>
      </c>
    </row>
    <row r="16" spans="1:14" x14ac:dyDescent="0.25">
      <c r="A16" s="1">
        <v>81</v>
      </c>
      <c r="B16" s="1" t="s">
        <v>16</v>
      </c>
      <c r="C16" s="1">
        <v>0</v>
      </c>
      <c r="D16" s="1">
        <v>4540</v>
      </c>
      <c r="E16" s="1">
        <v>0</v>
      </c>
      <c r="F16" s="1">
        <v>35</v>
      </c>
      <c r="G16" s="1">
        <v>0</v>
      </c>
      <c r="H16" s="1">
        <v>231000</v>
      </c>
      <c r="I16" s="1">
        <v>1.18</v>
      </c>
      <c r="J16" s="1">
        <v>137</v>
      </c>
      <c r="K16" s="1" t="s">
        <v>23</v>
      </c>
      <c r="L16" s="1">
        <v>1</v>
      </c>
      <c r="M16" s="1">
        <v>107</v>
      </c>
      <c r="N16" s="1">
        <v>0</v>
      </c>
    </row>
    <row r="17" spans="1:14" x14ac:dyDescent="0.25">
      <c r="A17" s="1">
        <v>85</v>
      </c>
      <c r="B17" s="1" t="s">
        <v>16</v>
      </c>
      <c r="C17" s="1">
        <v>1</v>
      </c>
      <c r="D17" s="1">
        <v>910</v>
      </c>
      <c r="E17" s="1">
        <v>0</v>
      </c>
      <c r="F17" s="1">
        <v>50</v>
      </c>
      <c r="G17" s="1">
        <v>0</v>
      </c>
      <c r="H17" s="1">
        <v>235000</v>
      </c>
      <c r="I17" s="1">
        <v>1.3</v>
      </c>
      <c r="J17" s="1">
        <v>134</v>
      </c>
      <c r="K17" s="1" t="s">
        <v>23</v>
      </c>
      <c r="L17" s="1">
        <v>0</v>
      </c>
      <c r="M17" s="1">
        <v>121</v>
      </c>
      <c r="N17" s="1">
        <v>0</v>
      </c>
    </row>
    <row r="18" spans="1:14" x14ac:dyDescent="0.25">
      <c r="A18" s="1">
        <v>85</v>
      </c>
      <c r="B18" s="1" t="s">
        <v>16</v>
      </c>
      <c r="C18" s="1">
        <v>0</v>
      </c>
      <c r="D18" s="1">
        <v>212</v>
      </c>
      <c r="E18" s="1">
        <v>0</v>
      </c>
      <c r="F18" s="1">
        <v>38</v>
      </c>
      <c r="G18" s="1">
        <v>0</v>
      </c>
      <c r="H18" s="1">
        <v>186000</v>
      </c>
      <c r="I18" s="1">
        <v>0.9</v>
      </c>
      <c r="J18" s="1">
        <v>136</v>
      </c>
      <c r="K18" s="1" t="s">
        <v>23</v>
      </c>
      <c r="L18" s="1">
        <v>0</v>
      </c>
      <c r="M18" s="1">
        <v>187</v>
      </c>
      <c r="N18" s="1">
        <v>0</v>
      </c>
    </row>
    <row r="19" spans="1:14" x14ac:dyDescent="0.25">
      <c r="A19" s="1">
        <v>90</v>
      </c>
      <c r="B19" s="1" t="s">
        <v>16</v>
      </c>
      <c r="C19" s="1">
        <v>1</v>
      </c>
      <c r="D19" s="1">
        <v>337</v>
      </c>
      <c r="E19" s="1">
        <v>0</v>
      </c>
      <c r="F19" s="1">
        <v>38</v>
      </c>
      <c r="G19" s="1">
        <v>0</v>
      </c>
      <c r="H19" s="1">
        <v>390000</v>
      </c>
      <c r="I19" s="1">
        <v>0.9</v>
      </c>
      <c r="J19" s="1">
        <v>144</v>
      </c>
      <c r="K19" s="1" t="s">
        <v>24</v>
      </c>
      <c r="L19" s="1">
        <v>0</v>
      </c>
      <c r="M19" s="1">
        <v>256</v>
      </c>
      <c r="N19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Boxplot</vt:lpstr>
      <vt:lpstr>QQ Plot + Scatter Plot</vt:lpstr>
      <vt:lpstr>Ma Trận Tương Quan</vt:lpstr>
      <vt:lpstr>Sheet3</vt:lpstr>
      <vt:lpstr>Filter Elderly</vt:lpstr>
      <vt:lpstr>Filter Middle Age</vt:lpstr>
      <vt:lpstr>Filter theo Senior citizens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Quý Trọng</dc:creator>
  <cp:lastModifiedBy>NGUYEN QUY,TRONG</cp:lastModifiedBy>
  <dcterms:created xsi:type="dcterms:W3CDTF">2024-05-18T15:25:04Z</dcterms:created>
  <dcterms:modified xsi:type="dcterms:W3CDTF">2024-06-11T20:34:34Z</dcterms:modified>
</cp:coreProperties>
</file>